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40" activeTab="0"/>
  </bookViews>
  <sheets>
    <sheet name="上海-下関" sheetId="1" r:id="rId1"/>
  </sheets>
  <externalReferences>
    <externalReference r:id="rId4"/>
  </externalReferences>
  <definedNames>
    <definedName name="nxt_dt">'[1]設定'!$A$2</definedName>
    <definedName name="_xlnm.Print_Area" localSheetId="0">'上海-下関'!$A$1:$H$46</definedName>
    <definedName name="upd_dt">'[1]設定'!$A$1</definedName>
  </definedNames>
  <calcPr fullCalcOnLoad="1"/>
</workbook>
</file>

<file path=xl/sharedStrings.xml><?xml version="1.0" encoding="utf-8"?>
<sst xmlns="http://schemas.openxmlformats.org/spreadsheetml/2006/main" count="74" uniqueCount="39">
  <si>
    <t>更新日:</t>
  </si>
  <si>
    <t>次回更新予定日:</t>
  </si>
  <si>
    <r>
      <t>上海</t>
    </r>
    <r>
      <rPr>
        <b/>
        <sz val="16"/>
        <color indexed="10"/>
        <rFont val="Meiryo UI"/>
        <family val="3"/>
      </rPr>
      <t>-下関</t>
    </r>
    <r>
      <rPr>
        <b/>
        <sz val="16"/>
        <color indexed="62"/>
        <rFont val="Meiryo UI"/>
        <family val="3"/>
      </rPr>
      <t xml:space="preserve"> 輸入特急便スケジュール</t>
    </r>
  </si>
  <si>
    <r>
      <t>≫上海(太倉港）-下関</t>
    </r>
  </si>
  <si>
    <t>●UTOPIA IVの出港地：太倉港　</t>
  </si>
  <si>
    <t>便名</t>
  </si>
  <si>
    <t>上海カット日</t>
  </si>
  <si>
    <t>上海出港日</t>
  </si>
  <si>
    <t>入港日/入港地</t>
  </si>
  <si>
    <t>●UTOPIA</t>
  </si>
  <si>
    <t>下関</t>
  </si>
  <si>
    <t>*スケジュールは予告なく変更される場合がございます。最新動静につきましては弊社までお問い合わせください。</t>
  </si>
  <si>
    <t>*本船遅延および税関検査に時間を要した場合、即日通関・出荷ができないことがございます。</t>
  </si>
  <si>
    <t>*土曜・日曜入港船にて当日通関・出荷の場合は金曜日夕方までに書類確認・出荷オーダーが必要です。</t>
  </si>
  <si>
    <t>*</t>
  </si>
  <si>
    <t>2018年11月1日より上海側のCFS CUT DOC CUT 時間が変更になりました。　</t>
  </si>
  <si>
    <t>　　またその他祝日に当たる本船につきましても通常スケジュールと異なる旨、何卒ご了承下さい。</t>
  </si>
  <si>
    <r>
      <t>※</t>
    </r>
    <r>
      <rPr>
        <u val="single"/>
        <sz val="8"/>
        <color indexed="10"/>
        <rFont val="Meiryo UI"/>
        <family val="3"/>
      </rPr>
      <t>ご納品場所により</t>
    </r>
    <r>
      <rPr>
        <sz val="8"/>
        <rFont val="Meiryo UI"/>
        <family val="3"/>
      </rPr>
      <t>納品日が異なります、詳しくはお尋ねください。</t>
    </r>
  </si>
  <si>
    <t>≫上海代理店</t>
  </si>
  <si>
    <t>代理店名</t>
  </si>
  <si>
    <t>SHANGHAI LANSEN INTERNATIONAL LOGISTICS CO., LTD</t>
  </si>
  <si>
    <t>住所</t>
  </si>
  <si>
    <t>YaoJiang Int’l Plaza(200080)　25F, No.258 WuSong Road, Shanghai</t>
  </si>
  <si>
    <t>TEL, FAX</t>
  </si>
  <si>
    <t xml:space="preserve">TEL: 021-6107-8809 , FAX: 021-6107-8899
</t>
  </si>
  <si>
    <t>E-mail</t>
  </si>
  <si>
    <t xml:space="preserve">jiquan.wu@lansen-log.com </t>
  </si>
  <si>
    <t>Attn</t>
  </si>
  <si>
    <t>Mr.Wu(呉）</t>
  </si>
  <si>
    <t>≫お問い合わせ先</t>
  </si>
  <si>
    <t>TEL</t>
  </si>
  <si>
    <t>FAX</t>
  </si>
  <si>
    <t>横浜本社</t>
  </si>
  <si>
    <t>〒220-6011  神奈川県横浜市西区みなとみらい2-3-1クイーンズタワーA 11階</t>
  </si>
  <si>
    <t>大阪支店</t>
  </si>
  <si>
    <t>〒541-0052  大阪府大阪市中央区安土町1-8-15野村不動産大阪ビル 12階</t>
  </si>
  <si>
    <t>名古屋支店</t>
  </si>
  <si>
    <r>
      <t>〒460-0003  愛知県名古屋市中区錦2</t>
    </r>
    <r>
      <rPr>
        <sz val="8"/>
        <color indexed="8"/>
        <rFont val="Meiryo UI"/>
        <family val="3"/>
      </rPr>
      <t>-</t>
    </r>
    <r>
      <rPr>
        <sz val="8"/>
        <color indexed="8"/>
        <rFont val="Meiryo UI"/>
        <family val="3"/>
      </rPr>
      <t>9</t>
    </r>
    <r>
      <rPr>
        <sz val="8"/>
        <color indexed="8"/>
        <rFont val="Meiryo UI"/>
        <family val="3"/>
      </rPr>
      <t>-</t>
    </r>
    <r>
      <rPr>
        <sz val="8"/>
        <color indexed="8"/>
        <rFont val="Meiryo UI"/>
        <family val="3"/>
      </rPr>
      <t>27 NOF名古屋伏見ビル 8階</t>
    </r>
  </si>
  <si>
    <t>050-5784-5703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</si>
</sst>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更新日：&quot;m/d\(aaa\)"/>
    <numFmt numFmtId="185" formatCode="yyyy/mm/dd\(aaa\)"/>
    <numFmt numFmtId="186" formatCode="&quot;次回更新予定日：&quot;m/d\(aaa\)"/>
    <numFmt numFmtId="187" formatCode="yyyy/mm/d\(aaa\)"/>
    <numFmt numFmtId="188" formatCode="m/d&quot; [&quot;aaa\]"/>
    <numFmt numFmtId="189" formatCode="&quot; &quot;hh:mm"/>
    <numFmt numFmtId="190" formatCode="&quot;/&quot;\ @"/>
    <numFmt numFmtId="191" formatCode="#&quot;&quot;"/>
    <numFmt numFmtId="192" formatCode="m/d&quot;[&quot;aaa\]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6"/>
      <name val="ＭＳ Ｐゴシック"/>
      <family val="3"/>
    </font>
    <font>
      <sz val="72"/>
      <color indexed="10"/>
      <name val="Meiryo UI"/>
      <family val="3"/>
    </font>
    <font>
      <sz val="72"/>
      <color indexed="8"/>
      <name val="Meiryo UI"/>
      <family val="3"/>
    </font>
    <font>
      <b/>
      <sz val="16"/>
      <color indexed="62"/>
      <name val="Meiryo UI"/>
      <family val="3"/>
    </font>
    <font>
      <b/>
      <sz val="16"/>
      <color indexed="10"/>
      <name val="Meiryo UI"/>
      <family val="3"/>
    </font>
    <font>
      <b/>
      <sz val="24"/>
      <name val="Meiryo UI"/>
      <family val="3"/>
    </font>
    <font>
      <b/>
      <sz val="11"/>
      <color indexed="62"/>
      <name val="Meiryo UI"/>
      <family val="3"/>
    </font>
    <font>
      <sz val="11"/>
      <color indexed="62"/>
      <name val="Meiryo UI"/>
      <family val="3"/>
    </font>
    <font>
      <b/>
      <sz val="9"/>
      <color indexed="10"/>
      <name val="Meiryo UI"/>
      <family val="3"/>
    </font>
    <font>
      <b/>
      <sz val="9"/>
      <color indexed="9"/>
      <name val="Meiryo UI"/>
      <family val="3"/>
    </font>
    <font>
      <sz val="8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12"/>
      <color indexed="8"/>
      <name val="Meiryo UI"/>
      <family val="3"/>
    </font>
    <font>
      <b/>
      <u val="single"/>
      <sz val="8"/>
      <color indexed="10"/>
      <name val="Meiryo UI"/>
      <family val="3"/>
    </font>
    <font>
      <sz val="10"/>
      <color indexed="10"/>
      <name val="Meiryo UI"/>
      <family val="3"/>
    </font>
    <font>
      <sz val="8"/>
      <color indexed="48"/>
      <name val="Meiryo UI"/>
      <family val="3"/>
    </font>
    <font>
      <b/>
      <u val="single"/>
      <sz val="8"/>
      <name val="Meiryo UI"/>
      <family val="3"/>
    </font>
    <font>
      <u val="single"/>
      <sz val="8"/>
      <color indexed="10"/>
      <name val="Meiryo UI"/>
      <family val="3"/>
    </font>
    <font>
      <b/>
      <sz val="10"/>
      <color indexed="62"/>
      <name val="Meiryo UI"/>
      <family val="3"/>
    </font>
    <font>
      <b/>
      <sz val="20"/>
      <color indexed="8"/>
      <name val="Meiryo UI"/>
      <family val="3"/>
    </font>
    <font>
      <sz val="20"/>
      <color indexed="8"/>
      <name val="Meiryo UI"/>
      <family val="3"/>
    </font>
    <font>
      <b/>
      <sz val="8"/>
      <color indexed="9"/>
      <name val="Meiryo UI"/>
      <family val="3"/>
    </font>
    <font>
      <sz val="11.5"/>
      <name val="Meiryo UI"/>
      <family val="3"/>
    </font>
    <font>
      <sz val="11"/>
      <color indexed="10"/>
      <name val="Meiryo UI"/>
      <family val="3"/>
    </font>
    <font>
      <sz val="11"/>
      <color indexed="9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游ゴシック"/>
      <family val="3"/>
    </font>
    <font>
      <sz val="11"/>
      <color indexed="52"/>
      <name val="游ゴシック"/>
      <family val="3"/>
    </font>
    <font>
      <sz val="11"/>
      <color indexed="60"/>
      <name val="游ゴシック"/>
      <family val="3"/>
    </font>
    <font>
      <b/>
      <sz val="11"/>
      <color indexed="63"/>
      <name val="游ゴシック"/>
      <family val="3"/>
    </font>
    <font>
      <sz val="18"/>
      <color indexed="54"/>
      <name val="游ゴシック Light"/>
      <family val="3"/>
    </font>
    <font>
      <b/>
      <sz val="11"/>
      <color indexed="8"/>
      <name val="游ゴシック"/>
      <family val="3"/>
    </font>
    <font>
      <sz val="11"/>
      <color indexed="10"/>
      <name val="游ゴシック"/>
      <family val="3"/>
    </font>
    <font>
      <sz val="8"/>
      <color indexed="10"/>
      <name val="Meiryo UI"/>
      <family val="3"/>
    </font>
    <font>
      <b/>
      <sz val="8"/>
      <color indexed="1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rgb="FFFF0000"/>
      <name val="Meiryo UI"/>
      <family val="3"/>
    </font>
    <font>
      <b/>
      <sz val="8"/>
      <color rgb="FFFF0000"/>
      <name val="Meiryo UI"/>
      <family val="3"/>
    </font>
    <font>
      <sz val="8"/>
      <color rgb="FF00000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 style="double"/>
      <top style="thin">
        <color indexed="10"/>
      </top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>
        <color indexed="63"/>
      </right>
      <top style="thin">
        <color indexed="10"/>
      </top>
      <bottom style="thin"/>
    </border>
    <border>
      <left/>
      <right style="thin"/>
      <top style="thin">
        <color indexed="10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/>
      <right/>
      <top style="double">
        <color indexed="62"/>
      </top>
      <bottom style="double">
        <color indexed="62"/>
      </bottom>
    </border>
    <border>
      <left style="thin"/>
      <right>
        <color indexed="63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>
        <color indexed="63"/>
      </left>
      <right style="double"/>
      <top style="thin">
        <color indexed="10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4" fontId="4" fillId="0" borderId="0" xfId="0" applyNumberFormat="1" applyFont="1" applyAlignment="1">
      <alignment vertical="center"/>
    </xf>
    <xf numFmtId="184" fontId="5" fillId="0" borderId="0" xfId="0" applyNumberFormat="1" applyFont="1" applyAlignment="1">
      <alignment horizontal="distributed" vertical="center"/>
    </xf>
    <xf numFmtId="18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186" fontId="4" fillId="0" borderId="0" xfId="0" applyNumberFormat="1" applyFont="1" applyAlignment="1">
      <alignment vertical="center"/>
    </xf>
    <xf numFmtId="186" fontId="5" fillId="0" borderId="10" xfId="0" applyNumberFormat="1" applyFont="1" applyBorder="1" applyAlignment="1">
      <alignment horizontal="distributed" vertical="center"/>
    </xf>
    <xf numFmtId="187" fontId="5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14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 shrinkToFit="1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 shrinkToFit="1"/>
    </xf>
    <xf numFmtId="188" fontId="16" fillId="0" borderId="17" xfId="0" applyNumberFormat="1" applyFont="1" applyBorder="1" applyAlignment="1">
      <alignment horizontal="right" vertical="center" shrinkToFit="1"/>
    </xf>
    <xf numFmtId="189" fontId="16" fillId="0" borderId="18" xfId="0" applyNumberFormat="1" applyFont="1" applyBorder="1" applyAlignment="1">
      <alignment horizontal="left" vertical="center" shrinkToFit="1"/>
    </xf>
    <xf numFmtId="188" fontId="16" fillId="0" borderId="19" xfId="0" applyNumberFormat="1" applyFont="1" applyBorder="1" applyAlignment="1">
      <alignment horizontal="center" vertical="center" shrinkToFit="1"/>
    </xf>
    <xf numFmtId="188" fontId="16" fillId="0" borderId="16" xfId="0" applyNumberFormat="1" applyFont="1" applyBorder="1" applyAlignment="1">
      <alignment horizontal="right" vertical="center" shrinkToFit="1"/>
    </xf>
    <xf numFmtId="190" fontId="16" fillId="0" borderId="20" xfId="0" applyNumberFormat="1" applyFont="1" applyBorder="1" applyAlignment="1">
      <alignment horizontal="left" vertical="center" shrinkToFit="1"/>
    </xf>
    <xf numFmtId="188" fontId="16" fillId="35" borderId="16" xfId="0" applyNumberFormat="1" applyFont="1" applyFill="1" applyBorder="1" applyAlignment="1">
      <alignment horizontal="right" vertical="center" shrinkToFit="1"/>
    </xf>
    <xf numFmtId="189" fontId="16" fillId="35" borderId="18" xfId="0" applyNumberFormat="1" applyFont="1" applyFill="1" applyBorder="1" applyAlignment="1">
      <alignment horizontal="left" vertical="center" shrinkToFit="1"/>
    </xf>
    <xf numFmtId="190" fontId="16" fillId="35" borderId="20" xfId="0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vertical="center"/>
    </xf>
    <xf numFmtId="191" fontId="16" fillId="35" borderId="18" xfId="0" applyNumberFormat="1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center" vertical="center" shrinkToFit="1"/>
    </xf>
    <xf numFmtId="188" fontId="16" fillId="0" borderId="23" xfId="0" applyNumberFormat="1" applyFont="1" applyBorder="1" applyAlignment="1">
      <alignment horizontal="right" vertical="center" shrinkToFit="1"/>
    </xf>
    <xf numFmtId="189" fontId="16" fillId="0" borderId="24" xfId="0" applyNumberFormat="1" applyFont="1" applyBorder="1" applyAlignment="1">
      <alignment horizontal="left" vertical="center" shrinkToFit="1"/>
    </xf>
    <xf numFmtId="188" fontId="16" fillId="35" borderId="22" xfId="0" applyNumberFormat="1" applyFont="1" applyFill="1" applyBorder="1" applyAlignment="1">
      <alignment horizontal="right" vertical="center" shrinkToFit="1"/>
    </xf>
    <xf numFmtId="190" fontId="16" fillId="0" borderId="25" xfId="0" applyNumberFormat="1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188" fontId="16" fillId="0" borderId="0" xfId="0" applyNumberFormat="1" applyFont="1" applyAlignment="1">
      <alignment horizontal="right" vertical="center" shrinkToFit="1"/>
    </xf>
    <xf numFmtId="189" fontId="16" fillId="0" borderId="0" xfId="0" applyNumberFormat="1" applyFont="1" applyAlignment="1">
      <alignment horizontal="left" vertical="center" shrinkToFit="1"/>
    </xf>
    <xf numFmtId="188" fontId="16" fillId="0" borderId="0" xfId="0" applyNumberFormat="1" applyFont="1" applyAlignment="1">
      <alignment horizontal="center" vertical="center" shrinkToFit="1"/>
    </xf>
    <xf numFmtId="188" fontId="16" fillId="0" borderId="0" xfId="0" applyNumberFormat="1" applyFont="1" applyAlignment="1">
      <alignment horizontal="right" vertical="center" shrinkToFit="1"/>
    </xf>
    <xf numFmtId="190" fontId="16" fillId="0" borderId="0" xfId="0" applyNumberFormat="1" applyFont="1" applyAlignment="1">
      <alignment horizontal="left" vertical="center" shrinkToFit="1"/>
    </xf>
    <xf numFmtId="0" fontId="69" fillId="0" borderId="0" xfId="0" applyFont="1" applyAlignment="1">
      <alignment horizontal="left" vertical="center"/>
    </xf>
    <xf numFmtId="0" fontId="5" fillId="36" borderId="0" xfId="0" applyFont="1" applyFill="1" applyAlignment="1">
      <alignment horizontal="left" vertical="center" indent="5"/>
    </xf>
    <xf numFmtId="0" fontId="18" fillId="36" borderId="0" xfId="0" applyFont="1" applyFill="1" applyAlignment="1">
      <alignment horizontal="center" vertical="center" shrinkToFit="1"/>
    </xf>
    <xf numFmtId="192" fontId="18" fillId="36" borderId="0" xfId="0" applyNumberFormat="1" applyFont="1" applyFill="1" applyAlignment="1">
      <alignment horizontal="right" vertical="center" shrinkToFit="1"/>
    </xf>
    <xf numFmtId="20" fontId="18" fillId="36" borderId="0" xfId="0" applyNumberFormat="1" applyFont="1" applyFill="1" applyAlignment="1">
      <alignment horizontal="left" vertical="center" shrinkToFit="1"/>
    </xf>
    <xf numFmtId="192" fontId="19" fillId="36" borderId="0" xfId="0" applyNumberFormat="1" applyFont="1" applyFill="1" applyAlignment="1">
      <alignment horizontal="center" vertical="center" shrinkToFit="1"/>
    </xf>
    <xf numFmtId="192" fontId="19" fillId="36" borderId="0" xfId="0" applyNumberFormat="1" applyFont="1" applyFill="1" applyAlignment="1">
      <alignment horizontal="right" vertical="center" shrinkToFit="1"/>
    </xf>
    <xf numFmtId="190" fontId="18" fillId="36" borderId="0" xfId="0" applyNumberFormat="1" applyFont="1" applyFill="1" applyAlignment="1">
      <alignment horizontal="left" vertical="center" shrinkToFit="1"/>
    </xf>
    <xf numFmtId="0" fontId="20" fillId="36" borderId="0" xfId="0" applyFont="1" applyFill="1" applyAlignment="1">
      <alignment horizontal="left" vertical="center" indent="5"/>
    </xf>
    <xf numFmtId="0" fontId="69" fillId="36" borderId="0" xfId="61" applyFont="1" applyFill="1" applyAlignment="1">
      <alignment horizontal="left" vertical="center" indent="5"/>
      <protection/>
    </xf>
    <xf numFmtId="0" fontId="70" fillId="36" borderId="0" xfId="61" applyFont="1" applyFill="1">
      <alignment vertical="center"/>
      <protection/>
    </xf>
    <xf numFmtId="0" fontId="21" fillId="36" borderId="0" xfId="61" applyFont="1" applyFill="1">
      <alignment vertical="center"/>
      <protection/>
    </xf>
    <xf numFmtId="0" fontId="22" fillId="36" borderId="0" xfId="61" applyFont="1" applyFill="1" applyAlignment="1">
      <alignment horizontal="left" vertical="center" indent="5"/>
      <protection/>
    </xf>
    <xf numFmtId="0" fontId="22" fillId="36" borderId="0" xfId="61" applyFont="1" applyFill="1">
      <alignment vertical="center"/>
      <protection/>
    </xf>
    <xf numFmtId="0" fontId="25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6" fillId="0" borderId="26" xfId="0" applyFont="1" applyBorder="1" applyAlignment="1">
      <alignment/>
    </xf>
    <xf numFmtId="0" fontId="27" fillId="0" borderId="26" xfId="0" applyFont="1" applyBorder="1" applyAlignment="1">
      <alignment vertical="center"/>
    </xf>
    <xf numFmtId="0" fontId="5" fillId="37" borderId="27" xfId="0" applyFont="1" applyFill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5" fillId="37" borderId="31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49" fontId="5" fillId="37" borderId="15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vertical="top" wrapText="1"/>
    </xf>
    <xf numFmtId="49" fontId="19" fillId="0" borderId="16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vertical="center"/>
    </xf>
    <xf numFmtId="0" fontId="5" fillId="37" borderId="15" xfId="0" applyFont="1" applyFill="1" applyBorder="1" applyAlignment="1">
      <alignment horizontal="left" vertical="center"/>
    </xf>
    <xf numFmtId="0" fontId="55" fillId="0" borderId="33" xfId="43" applyFill="1" applyBorder="1" applyAlignment="1" applyProtection="1">
      <alignment horizontal="left" vertical="center"/>
      <protection/>
    </xf>
    <xf numFmtId="0" fontId="2" fillId="0" borderId="16" xfId="0" applyFont="1" applyBorder="1" applyAlignment="1">
      <alignment vertical="center"/>
    </xf>
    <xf numFmtId="0" fontId="5" fillId="37" borderId="21" xfId="0" applyFont="1" applyFill="1" applyBorder="1" applyAlignment="1">
      <alignment horizontal="left" vertical="center"/>
    </xf>
    <xf numFmtId="0" fontId="19" fillId="0" borderId="22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38" borderId="34" xfId="0" applyFont="1" applyFill="1" applyBorder="1" applyAlignment="1">
      <alignment horizontal="left" vertical="center"/>
    </xf>
    <xf numFmtId="0" fontId="28" fillId="38" borderId="28" xfId="0" applyFont="1" applyFill="1" applyBorder="1" applyAlignment="1">
      <alignment horizontal="left" vertical="center"/>
    </xf>
    <xf numFmtId="0" fontId="28" fillId="38" borderId="28" xfId="0" applyFont="1" applyFill="1" applyBorder="1" applyAlignment="1">
      <alignment vertical="center"/>
    </xf>
    <xf numFmtId="0" fontId="28" fillId="38" borderId="35" xfId="0" applyFont="1" applyFill="1" applyBorder="1" applyAlignment="1">
      <alignment horizontal="center" vertical="center"/>
    </xf>
    <xf numFmtId="0" fontId="28" fillId="38" borderId="36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49" fontId="5" fillId="37" borderId="21" xfId="0" applyNumberFormat="1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49" fontId="19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9" fillId="39" borderId="0" xfId="0" applyFont="1" applyFill="1" applyAlignment="1">
      <alignment horizontal="right" vertical="center" shrinkToFit="1"/>
    </xf>
    <xf numFmtId="0" fontId="2" fillId="0" borderId="0" xfId="0" applyFont="1" applyAlignment="1">
      <alignment/>
    </xf>
    <xf numFmtId="191" fontId="16" fillId="35" borderId="40" xfId="0" applyNumberFormat="1" applyFont="1" applyFill="1" applyBorder="1" applyAlignment="1">
      <alignment horizontal="center" vertical="center" shrinkToFit="1"/>
    </xf>
    <xf numFmtId="188" fontId="16" fillId="0" borderId="41" xfId="0" applyNumberFormat="1" applyFont="1" applyBorder="1" applyAlignment="1">
      <alignment horizontal="center" vertical="center" shrinkToFit="1"/>
    </xf>
    <xf numFmtId="0" fontId="15" fillId="34" borderId="42" xfId="0" applyFont="1" applyFill="1" applyBorder="1" applyAlignment="1">
      <alignment horizontal="center" vertical="center" shrinkToFit="1"/>
    </xf>
    <xf numFmtId="0" fontId="15" fillId="34" borderId="43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3" fillId="36" borderId="0" xfId="0" applyFont="1" applyFill="1" applyAlignment="1">
      <alignment horizontal="left" vertical="center"/>
    </xf>
    <xf numFmtId="49" fontId="5" fillId="0" borderId="33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184" fontId="4" fillId="0" borderId="0" xfId="0" applyNumberFormat="1" applyFont="1" applyAlignment="1">
      <alignment vertical="center"/>
    </xf>
    <xf numFmtId="0" fontId="9" fillId="0" borderId="5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/>
    </xf>
    <xf numFmtId="0" fontId="15" fillId="34" borderId="51" xfId="0" applyFont="1" applyFill="1" applyBorder="1" applyAlignment="1">
      <alignment horizontal="center" vertical="center" shrinkToFit="1"/>
    </xf>
    <xf numFmtId="0" fontId="15" fillId="34" borderId="52" xfId="0" applyFont="1" applyFill="1" applyBorder="1" applyAlignment="1">
      <alignment horizontal="center" vertical="center" shrinkToFit="1"/>
    </xf>
    <xf numFmtId="0" fontId="15" fillId="34" borderId="5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1</xdr:row>
      <xdr:rowOff>9525</xdr:rowOff>
    </xdr:from>
    <xdr:ext cx="161925" cy="942975"/>
    <xdr:sp>
      <xdr:nvSpPr>
        <xdr:cNvPr id="1" name="正方形/長方形 1"/>
        <xdr:cNvSpPr>
          <a:spLocks/>
        </xdr:cNvSpPr>
      </xdr:nvSpPr>
      <xdr:spPr>
        <a:xfrm>
          <a:off x="2190750" y="228600"/>
          <a:ext cx="161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5</xdr:col>
      <xdr:colOff>180975</xdr:colOff>
      <xdr:row>3</xdr:row>
      <xdr:rowOff>238125</xdr:rowOff>
    </xdr:from>
    <xdr:to>
      <xdr:col>6</xdr:col>
      <xdr:colOff>400050</xdr:colOff>
      <xdr:row>5</xdr:row>
      <xdr:rowOff>180975</xdr:rowOff>
    </xdr:to>
    <xdr:pic>
      <xdr:nvPicPr>
        <xdr:cNvPr id="2" name="図 27" descr="ロージークスｘ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762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3</xdr:col>
      <xdr:colOff>0</xdr:colOff>
      <xdr:row>2</xdr:row>
      <xdr:rowOff>0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1838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285750</xdr:colOff>
      <xdr:row>2</xdr:row>
      <xdr:rowOff>0</xdr:rowOff>
    </xdr:from>
    <xdr:ext cx="180975" cy="390525"/>
    <xdr:sp>
      <xdr:nvSpPr>
        <xdr:cNvPr id="4" name="正方形/長方形 43"/>
        <xdr:cNvSpPr>
          <a:spLocks/>
        </xdr:cNvSpPr>
      </xdr:nvSpPr>
      <xdr:spPr>
        <a:xfrm>
          <a:off x="3019425" y="43815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41</xdr:row>
      <xdr:rowOff>47625</xdr:rowOff>
    </xdr:from>
    <xdr:to>
      <xdr:col>3</xdr:col>
      <xdr:colOff>666750</xdr:colOff>
      <xdr:row>41</xdr:row>
      <xdr:rowOff>314325</xdr:rowOff>
    </xdr:to>
    <xdr:pic>
      <xdr:nvPicPr>
        <xdr:cNvPr id="5" name="図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8372475"/>
          <a:ext cx="1438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29</xdr:row>
      <xdr:rowOff>19050</xdr:rowOff>
    </xdr:from>
    <xdr:to>
      <xdr:col>0</xdr:col>
      <xdr:colOff>533400</xdr:colOff>
      <xdr:row>31</xdr:row>
      <xdr:rowOff>28575</xdr:rowOff>
    </xdr:to>
    <xdr:pic>
      <xdr:nvPicPr>
        <xdr:cNvPr id="6" name="図 43" descr="C:\Users\120504\AppData\Local\Microsoft\Windows\Temporary Internet Files\Content.IE5\6D974MCQ\atencion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57875"/>
          <a:ext cx="314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Copy%20of%20&#26032;&#12450;&#12472;&#29289;&#12473;&#12465;&#12472;&#12517;&#12540;&#12523;&#12501;&#12457;&#12540;&#12512;(VBA151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頭紙"/>
      <sheetName val="上海過去"/>
      <sheetName val="設定"/>
      <sheetName val="上海-下関"/>
      <sheetName val="上海-大阪・神戸"/>
      <sheetName val="新service広州・深セン-大阪・神戸"/>
      <sheetName val="青島-下関"/>
      <sheetName val="青島-大阪"/>
      <sheetName val="青島-東京"/>
      <sheetName val="香港"/>
      <sheetName val="韓国"/>
      <sheetName val="大連"/>
      <sheetName val="石島【過去】"/>
      <sheetName val="船社リスト"/>
      <sheetName val="注意事項"/>
    </sheetNames>
    <sheetDataSet>
      <sheetData sheetId="2">
        <row r="1">
          <cell r="A1">
            <v>45048</v>
          </cell>
        </row>
        <row r="2">
          <cell r="A2">
            <v>45061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quan.wu@lansen-log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83"/>
  <sheetViews>
    <sheetView tabSelected="1" view="pageBreakPreview" zoomScale="115" zoomScaleNormal="85" zoomScaleSheetLayoutView="115" zoomScalePageLayoutView="0" workbookViewId="0" topLeftCell="A31">
      <selection activeCell="G44" sqref="G44:G46"/>
    </sheetView>
  </sheetViews>
  <sheetFormatPr defaultColWidth="9.140625" defaultRowHeight="15"/>
  <cols>
    <col min="1" max="1" width="13.421875" style="1" customWidth="1"/>
    <col min="2" max="2" width="3.57421875" style="2" customWidth="1"/>
    <col min="3" max="3" width="11.57421875" style="1" customWidth="1"/>
    <col min="4" max="4" width="12.421875" style="1" customWidth="1"/>
    <col min="5" max="5" width="10.421875" style="1" customWidth="1"/>
    <col min="6" max="7" width="12.421875" style="1" customWidth="1"/>
    <col min="8" max="8" width="16.421875" style="1" customWidth="1"/>
    <col min="9" max="214" width="9.00390625" style="1" customWidth="1"/>
    <col min="215" max="215" width="13.421875" style="1" customWidth="1"/>
    <col min="216" max="216" width="3.57421875" style="1" customWidth="1"/>
    <col min="217" max="217" width="11.57421875" style="1" customWidth="1"/>
    <col min="218" max="218" width="12.421875" style="1" customWidth="1"/>
    <col min="219" max="219" width="10.421875" style="1" customWidth="1"/>
    <col min="220" max="221" width="12.421875" style="1" customWidth="1"/>
    <col min="222" max="222" width="13.421875" style="1" customWidth="1"/>
    <col min="223" max="223" width="0.42578125" style="1" customWidth="1"/>
    <col min="224" max="16384" width="9.00390625" style="1" customWidth="1"/>
  </cols>
  <sheetData>
    <row r="1" spans="6:8" ht="17.25" customHeight="1">
      <c r="F1" s="3"/>
      <c r="G1" s="4" t="s">
        <v>0</v>
      </c>
      <c r="H1" s="5">
        <v>45390</v>
      </c>
    </row>
    <row r="2" spans="1:8" ht="17.25" customHeight="1" thickBot="1">
      <c r="A2" s="123"/>
      <c r="B2" s="123"/>
      <c r="C2" s="123"/>
      <c r="D2" s="123"/>
      <c r="E2" s="123"/>
      <c r="F2" s="7"/>
      <c r="G2" s="8" t="s">
        <v>1</v>
      </c>
      <c r="H2" s="9">
        <v>45409</v>
      </c>
    </row>
    <row r="3" spans="1:7" ht="7.5" customHeight="1" hidden="1">
      <c r="A3" s="6"/>
      <c r="B3" s="6"/>
      <c r="C3" s="6"/>
      <c r="D3" s="6"/>
      <c r="E3" s="10"/>
      <c r="F3" s="124"/>
      <c r="G3" s="124"/>
    </row>
    <row r="4" spans="1:8" ht="44.25" customHeight="1" thickBot="1" thickTop="1">
      <c r="A4" s="125" t="s">
        <v>2</v>
      </c>
      <c r="B4" s="125"/>
      <c r="C4" s="125"/>
      <c r="D4" s="125"/>
      <c r="E4" s="125"/>
      <c r="F4" s="125"/>
      <c r="G4" s="125"/>
      <c r="H4" s="125"/>
    </row>
    <row r="5" spans="1:8" ht="30" customHeight="1" thickTop="1">
      <c r="A5" s="126"/>
      <c r="B5" s="126"/>
      <c r="C5" s="126"/>
      <c r="D5" s="126"/>
      <c r="E5" s="126"/>
      <c r="F5" s="126"/>
      <c r="G5" s="126"/>
      <c r="H5" s="11"/>
    </row>
    <row r="6" spans="1:2" ht="18.75" customHeight="1">
      <c r="A6" s="12" t="s">
        <v>3</v>
      </c>
      <c r="B6" s="12"/>
    </row>
    <row r="7" spans="1:8" s="13" customFormat="1" ht="15" customHeight="1">
      <c r="A7" s="14" t="s">
        <v>4</v>
      </c>
      <c r="B7" s="15"/>
      <c r="C7" s="15"/>
      <c r="D7" s="15"/>
      <c r="E7" s="15"/>
      <c r="F7" s="15"/>
      <c r="G7" s="15"/>
      <c r="H7" s="16"/>
    </row>
    <row r="8" spans="1:8" s="13" customFormat="1" ht="15" customHeight="1">
      <c r="A8" s="127" t="s">
        <v>5</v>
      </c>
      <c r="B8" s="128"/>
      <c r="C8" s="129"/>
      <c r="D8" s="109" t="s">
        <v>6</v>
      </c>
      <c r="E8" s="129"/>
      <c r="F8" s="17" t="s">
        <v>7</v>
      </c>
      <c r="G8" s="109" t="s">
        <v>8</v>
      </c>
      <c r="H8" s="110"/>
    </row>
    <row r="9" spans="1:8" s="13" customFormat="1" ht="15" customHeight="1">
      <c r="A9" s="18" t="s">
        <v>9</v>
      </c>
      <c r="B9" s="19"/>
      <c r="C9" s="29">
        <v>24024</v>
      </c>
      <c r="D9" s="20">
        <f>F9-1</f>
        <v>45386</v>
      </c>
      <c r="E9" s="21">
        <v>0.9993055555555556</v>
      </c>
      <c r="F9" s="22">
        <f>G9-2</f>
        <v>45387</v>
      </c>
      <c r="G9" s="23">
        <v>45389</v>
      </c>
      <c r="H9" s="24" t="s">
        <v>10</v>
      </c>
    </row>
    <row r="10" spans="1:8" s="13" customFormat="1" ht="15" customHeight="1">
      <c r="A10" s="18" t="s">
        <v>9</v>
      </c>
      <c r="B10" s="19"/>
      <c r="C10" s="29">
        <f>C9+1</f>
        <v>24025</v>
      </c>
      <c r="D10" s="20">
        <f aca="true" t="shared" si="0" ref="D10:D26">F10-1</f>
        <v>45390</v>
      </c>
      <c r="E10" s="21">
        <v>0.9993055555555556</v>
      </c>
      <c r="F10" s="22">
        <f>G10-1</f>
        <v>45391</v>
      </c>
      <c r="G10" s="25">
        <v>45392</v>
      </c>
      <c r="H10" s="24" t="s">
        <v>10</v>
      </c>
    </row>
    <row r="11" spans="1:8" ht="15" customHeight="1">
      <c r="A11" s="18" t="s">
        <v>9</v>
      </c>
      <c r="B11" s="19"/>
      <c r="C11" s="29">
        <f>C10+1</f>
        <v>24026</v>
      </c>
      <c r="D11" s="20">
        <f t="shared" si="0"/>
        <v>45393</v>
      </c>
      <c r="E11" s="21">
        <v>0.9993055555555556</v>
      </c>
      <c r="F11" s="22">
        <f>G11-2</f>
        <v>45394</v>
      </c>
      <c r="G11" s="25">
        <f aca="true" t="shared" si="1" ref="G11:G26">G9+7</f>
        <v>45396</v>
      </c>
      <c r="H11" s="24" t="s">
        <v>10</v>
      </c>
    </row>
    <row r="12" spans="1:8" s="28" customFormat="1" ht="15" customHeight="1">
      <c r="A12" s="18" t="s">
        <v>9</v>
      </c>
      <c r="B12" s="19"/>
      <c r="C12" s="29">
        <f aca="true" t="shared" si="2" ref="C12:C25">C11+1</f>
        <v>24027</v>
      </c>
      <c r="D12" s="20">
        <f t="shared" si="0"/>
        <v>45397</v>
      </c>
      <c r="E12" s="26">
        <v>0.9993055555555556</v>
      </c>
      <c r="F12" s="22">
        <f>G12-1</f>
        <v>45398</v>
      </c>
      <c r="G12" s="25">
        <f t="shared" si="1"/>
        <v>45399</v>
      </c>
      <c r="H12" s="27" t="s">
        <v>10</v>
      </c>
    </row>
    <row r="13" spans="1:8" s="13" customFormat="1" ht="15" customHeight="1">
      <c r="A13" s="18" t="s">
        <v>9</v>
      </c>
      <c r="B13" s="19"/>
      <c r="C13" s="29">
        <f t="shared" si="2"/>
        <v>24028</v>
      </c>
      <c r="D13" s="20">
        <f t="shared" si="0"/>
        <v>45400</v>
      </c>
      <c r="E13" s="26">
        <v>0.9993055555555556</v>
      </c>
      <c r="F13" s="22">
        <f>G13-2</f>
        <v>45401</v>
      </c>
      <c r="G13" s="25">
        <f t="shared" si="1"/>
        <v>45403</v>
      </c>
      <c r="H13" s="27" t="s">
        <v>10</v>
      </c>
    </row>
    <row r="14" spans="1:8" s="13" customFormat="1" ht="15" customHeight="1">
      <c r="A14" s="18" t="s">
        <v>9</v>
      </c>
      <c r="B14" s="19"/>
      <c r="C14" s="29">
        <f t="shared" si="2"/>
        <v>24029</v>
      </c>
      <c r="D14" s="20">
        <f t="shared" si="0"/>
        <v>45404</v>
      </c>
      <c r="E14" s="26">
        <v>0.9993055555555556</v>
      </c>
      <c r="F14" s="22">
        <f>G14-1</f>
        <v>45405</v>
      </c>
      <c r="G14" s="25">
        <f t="shared" si="1"/>
        <v>45406</v>
      </c>
      <c r="H14" s="27" t="s">
        <v>10</v>
      </c>
    </row>
    <row r="15" spans="1:8" s="13" customFormat="1" ht="15" customHeight="1">
      <c r="A15" s="18" t="s">
        <v>9</v>
      </c>
      <c r="B15" s="19"/>
      <c r="C15" s="29">
        <f t="shared" si="2"/>
        <v>24030</v>
      </c>
      <c r="D15" s="20">
        <f t="shared" si="0"/>
        <v>45407</v>
      </c>
      <c r="E15" s="26">
        <v>0.9993055555555556</v>
      </c>
      <c r="F15" s="22">
        <f>G15-2</f>
        <v>45408</v>
      </c>
      <c r="G15" s="25">
        <f t="shared" si="1"/>
        <v>45410</v>
      </c>
      <c r="H15" s="27" t="s">
        <v>10</v>
      </c>
    </row>
    <row r="16" spans="1:8" s="13" customFormat="1" ht="15" customHeight="1">
      <c r="A16" s="18" t="s">
        <v>9</v>
      </c>
      <c r="B16" s="19"/>
      <c r="C16" s="29">
        <f t="shared" si="2"/>
        <v>24031</v>
      </c>
      <c r="D16" s="20">
        <f t="shared" si="0"/>
        <v>45411</v>
      </c>
      <c r="E16" s="26">
        <v>0.9993055555555556</v>
      </c>
      <c r="F16" s="22">
        <f>G16-1</f>
        <v>45412</v>
      </c>
      <c r="G16" s="25">
        <f t="shared" si="1"/>
        <v>45413</v>
      </c>
      <c r="H16" s="27" t="s">
        <v>10</v>
      </c>
    </row>
    <row r="17" spans="1:8" s="13" customFormat="1" ht="15" customHeight="1">
      <c r="A17" s="18" t="s">
        <v>9</v>
      </c>
      <c r="B17" s="19"/>
      <c r="C17" s="29">
        <f t="shared" si="2"/>
        <v>24032</v>
      </c>
      <c r="D17" s="20">
        <f t="shared" si="0"/>
        <v>45414</v>
      </c>
      <c r="E17" s="26">
        <v>0.9993055555555556</v>
      </c>
      <c r="F17" s="22">
        <f>F15+7</f>
        <v>45415</v>
      </c>
      <c r="G17" s="25">
        <f t="shared" si="1"/>
        <v>45417</v>
      </c>
      <c r="H17" s="27" t="s">
        <v>10</v>
      </c>
    </row>
    <row r="18" spans="1:8" s="13" customFormat="1" ht="15" customHeight="1">
      <c r="A18" s="18" t="s">
        <v>9</v>
      </c>
      <c r="B18" s="19"/>
      <c r="C18" s="29">
        <f t="shared" si="2"/>
        <v>24033</v>
      </c>
      <c r="D18" s="20">
        <f t="shared" si="0"/>
        <v>45418</v>
      </c>
      <c r="E18" s="21">
        <v>0.9993055555555556</v>
      </c>
      <c r="F18" s="22">
        <f>G18-1</f>
        <v>45419</v>
      </c>
      <c r="G18" s="25">
        <f t="shared" si="1"/>
        <v>45420</v>
      </c>
      <c r="H18" s="24" t="s">
        <v>10</v>
      </c>
    </row>
    <row r="19" spans="1:8" s="13" customFormat="1" ht="15" customHeight="1">
      <c r="A19" s="18" t="s">
        <v>9</v>
      </c>
      <c r="B19" s="19"/>
      <c r="C19" s="29">
        <f t="shared" si="2"/>
        <v>24034</v>
      </c>
      <c r="D19" s="20">
        <f t="shared" si="0"/>
        <v>45421</v>
      </c>
      <c r="E19" s="21">
        <v>0.9993055555555556</v>
      </c>
      <c r="F19" s="22">
        <f>G19-2</f>
        <v>45422</v>
      </c>
      <c r="G19" s="25">
        <f t="shared" si="1"/>
        <v>45424</v>
      </c>
      <c r="H19" s="24" t="s">
        <v>10</v>
      </c>
    </row>
    <row r="20" spans="1:8" s="13" customFormat="1" ht="15" customHeight="1">
      <c r="A20" s="18" t="s">
        <v>9</v>
      </c>
      <c r="B20" s="19"/>
      <c r="C20" s="29">
        <f t="shared" si="2"/>
        <v>24035</v>
      </c>
      <c r="D20" s="20">
        <f t="shared" si="0"/>
        <v>45425</v>
      </c>
      <c r="E20" s="21">
        <v>0.9993055555555556</v>
      </c>
      <c r="F20" s="22">
        <f>G20-1</f>
        <v>45426</v>
      </c>
      <c r="G20" s="25">
        <f t="shared" si="1"/>
        <v>45427</v>
      </c>
      <c r="H20" s="24" t="s">
        <v>10</v>
      </c>
    </row>
    <row r="21" spans="1:8" s="13" customFormat="1" ht="15" customHeight="1">
      <c r="A21" s="18" t="s">
        <v>9</v>
      </c>
      <c r="B21" s="19"/>
      <c r="C21" s="29">
        <f t="shared" si="2"/>
        <v>24036</v>
      </c>
      <c r="D21" s="20">
        <f t="shared" si="0"/>
        <v>45427</v>
      </c>
      <c r="E21" s="21">
        <v>0.9993055555555556</v>
      </c>
      <c r="F21" s="22">
        <f>G21-3</f>
        <v>45428</v>
      </c>
      <c r="G21" s="25">
        <f>G19+7</f>
        <v>45431</v>
      </c>
      <c r="H21" s="24" t="s">
        <v>10</v>
      </c>
    </row>
    <row r="22" spans="1:8" s="13" customFormat="1" ht="15" customHeight="1">
      <c r="A22" s="18" t="s">
        <v>9</v>
      </c>
      <c r="B22" s="19"/>
      <c r="C22" s="29">
        <f t="shared" si="2"/>
        <v>24037</v>
      </c>
      <c r="D22" s="20">
        <f t="shared" si="0"/>
        <v>45432</v>
      </c>
      <c r="E22" s="21">
        <v>0.9993055555555556</v>
      </c>
      <c r="F22" s="22">
        <f>G22-1</f>
        <v>45433</v>
      </c>
      <c r="G22" s="25">
        <f t="shared" si="1"/>
        <v>45434</v>
      </c>
      <c r="H22" s="24" t="s">
        <v>10</v>
      </c>
    </row>
    <row r="23" spans="1:8" s="13" customFormat="1" ht="15" customHeight="1">
      <c r="A23" s="18" t="s">
        <v>9</v>
      </c>
      <c r="B23" s="19"/>
      <c r="C23" s="29">
        <f t="shared" si="2"/>
        <v>24038</v>
      </c>
      <c r="D23" s="20">
        <f t="shared" si="0"/>
        <v>45435</v>
      </c>
      <c r="E23" s="21">
        <v>0.9993055555555556</v>
      </c>
      <c r="F23" s="22">
        <f>G23-2</f>
        <v>45436</v>
      </c>
      <c r="G23" s="25">
        <f t="shared" si="1"/>
        <v>45438</v>
      </c>
      <c r="H23" s="24" t="s">
        <v>10</v>
      </c>
    </row>
    <row r="24" spans="1:8" s="13" customFormat="1" ht="15" customHeight="1">
      <c r="A24" s="18" t="s">
        <v>9</v>
      </c>
      <c r="B24" s="19"/>
      <c r="C24" s="29">
        <f t="shared" si="2"/>
        <v>24039</v>
      </c>
      <c r="D24" s="20">
        <f t="shared" si="0"/>
        <v>45439</v>
      </c>
      <c r="E24" s="21">
        <v>0.9993055555555556</v>
      </c>
      <c r="F24" s="22">
        <f>G24-1</f>
        <v>45440</v>
      </c>
      <c r="G24" s="25">
        <f t="shared" si="1"/>
        <v>45441</v>
      </c>
      <c r="H24" s="24" t="s">
        <v>10</v>
      </c>
    </row>
    <row r="25" spans="1:8" s="13" customFormat="1" ht="15" customHeight="1">
      <c r="A25" s="18" t="s">
        <v>9</v>
      </c>
      <c r="B25" s="19"/>
      <c r="C25" s="29">
        <f t="shared" si="2"/>
        <v>24040</v>
      </c>
      <c r="D25" s="20">
        <f t="shared" si="0"/>
        <v>45442</v>
      </c>
      <c r="E25" s="21">
        <v>0.9993055555555556</v>
      </c>
      <c r="F25" s="22">
        <f>G25-2</f>
        <v>45443</v>
      </c>
      <c r="G25" s="25">
        <f t="shared" si="1"/>
        <v>45445</v>
      </c>
      <c r="H25" s="24" t="s">
        <v>10</v>
      </c>
    </row>
    <row r="26" spans="1:8" s="13" customFormat="1" ht="15" customHeight="1">
      <c r="A26" s="30" t="s">
        <v>9</v>
      </c>
      <c r="B26" s="31"/>
      <c r="C26" s="107">
        <f>C25+1</f>
        <v>24041</v>
      </c>
      <c r="D26" s="32">
        <f t="shared" si="0"/>
        <v>45446</v>
      </c>
      <c r="E26" s="33">
        <v>0.9993055555555556</v>
      </c>
      <c r="F26" s="108">
        <f>G26-1</f>
        <v>45447</v>
      </c>
      <c r="G26" s="34">
        <f t="shared" si="1"/>
        <v>45448</v>
      </c>
      <c r="H26" s="35" t="s">
        <v>10</v>
      </c>
    </row>
    <row r="27" spans="1:8" s="13" customFormat="1" ht="15" customHeight="1">
      <c r="A27" s="36"/>
      <c r="B27" s="37"/>
      <c r="C27" s="37"/>
      <c r="D27" s="38"/>
      <c r="E27" s="39"/>
      <c r="F27" s="40"/>
      <c r="G27" s="41"/>
      <c r="H27" s="42"/>
    </row>
    <row r="28" spans="1:8" s="13" customFormat="1" ht="2.25" customHeight="1">
      <c r="A28" s="43"/>
      <c r="B28" s="37"/>
      <c r="C28" s="37"/>
      <c r="D28" s="38"/>
      <c r="E28" s="39"/>
      <c r="F28" s="40"/>
      <c r="G28" s="41"/>
      <c r="H28" s="42"/>
    </row>
    <row r="29" spans="1:8" s="13" customFormat="1" ht="15" customHeight="1">
      <c r="A29" s="44" t="s">
        <v>11</v>
      </c>
      <c r="B29" s="45"/>
      <c r="C29" s="45"/>
      <c r="D29" s="46"/>
      <c r="E29" s="47"/>
      <c r="F29" s="48"/>
      <c r="G29" s="49"/>
      <c r="H29" s="50"/>
    </row>
    <row r="30" spans="1:8" s="13" customFormat="1" ht="15.75" customHeight="1">
      <c r="A30" s="44" t="s">
        <v>12</v>
      </c>
      <c r="B30" s="45"/>
      <c r="C30" s="45"/>
      <c r="D30" s="46"/>
      <c r="E30" s="47"/>
      <c r="F30" s="48"/>
      <c r="G30" s="49"/>
      <c r="H30" s="50"/>
    </row>
    <row r="31" spans="1:8" s="13" customFormat="1" ht="13.5" customHeight="1">
      <c r="A31" s="51" t="s">
        <v>13</v>
      </c>
      <c r="B31" s="45"/>
      <c r="C31" s="45"/>
      <c r="D31" s="46"/>
      <c r="E31" s="47"/>
      <c r="F31" s="48"/>
      <c r="G31" s="49"/>
      <c r="H31" s="50"/>
    </row>
    <row r="32" spans="1:8" s="13" customFormat="1" ht="13.5" customHeight="1">
      <c r="A32" s="52" t="s">
        <v>14</v>
      </c>
      <c r="B32" s="53" t="s">
        <v>15</v>
      </c>
      <c r="C32" s="45"/>
      <c r="D32" s="54"/>
      <c r="E32" s="54"/>
      <c r="F32" s="54"/>
      <c r="G32" s="54"/>
      <c r="H32" s="54"/>
    </row>
    <row r="33" spans="1:8" s="13" customFormat="1" ht="13.5" customHeight="1">
      <c r="A33" s="55" t="s">
        <v>16</v>
      </c>
      <c r="B33" s="56"/>
      <c r="C33" s="56"/>
      <c r="D33" s="54"/>
      <c r="E33" s="54"/>
      <c r="F33" s="54"/>
      <c r="G33" s="54"/>
      <c r="H33" s="54"/>
    </row>
    <row r="34" spans="1:8" s="13" customFormat="1" ht="13.5" customHeight="1">
      <c r="A34" s="51"/>
      <c r="B34" s="117" t="s">
        <v>17</v>
      </c>
      <c r="C34" s="117"/>
      <c r="D34" s="117"/>
      <c r="E34" s="117"/>
      <c r="F34" s="48"/>
      <c r="G34" s="49"/>
      <c r="H34" s="50"/>
    </row>
    <row r="35" s="13" customFormat="1" ht="13.5" customHeight="1"/>
    <row r="36" spans="1:8" s="13" customFormat="1" ht="26.25" customHeight="1">
      <c r="A36" s="57" t="s">
        <v>18</v>
      </c>
      <c r="B36" s="58"/>
      <c r="C36" s="59"/>
      <c r="D36" s="60"/>
      <c r="E36" s="60"/>
      <c r="F36" s="60"/>
      <c r="G36" s="60"/>
      <c r="H36" s="61"/>
    </row>
    <row r="37" spans="1:8" s="13" customFormat="1" ht="17.25" customHeight="1">
      <c r="A37" s="62" t="s">
        <v>19</v>
      </c>
      <c r="B37" s="63" t="s">
        <v>20</v>
      </c>
      <c r="C37" s="64"/>
      <c r="D37" s="65"/>
      <c r="E37" s="65"/>
      <c r="F37" s="66"/>
      <c r="G37" s="66"/>
      <c r="H37" s="67"/>
    </row>
    <row r="38" spans="1:8" s="13" customFormat="1" ht="17.25" customHeight="1">
      <c r="A38" s="68" t="s">
        <v>21</v>
      </c>
      <c r="B38" s="69" t="s">
        <v>22</v>
      </c>
      <c r="C38" s="70"/>
      <c r="D38" s="71"/>
      <c r="E38" s="71"/>
      <c r="F38" s="72"/>
      <c r="G38" s="72"/>
      <c r="H38" s="73"/>
    </row>
    <row r="39" spans="1:8" s="13" customFormat="1" ht="17.25" customHeight="1">
      <c r="A39" s="74" t="s">
        <v>23</v>
      </c>
      <c r="B39" s="118" t="s">
        <v>24</v>
      </c>
      <c r="C39" s="119"/>
      <c r="D39" s="119"/>
      <c r="E39" s="119"/>
      <c r="F39" s="75"/>
      <c r="G39" s="76"/>
      <c r="H39" s="77"/>
    </row>
    <row r="40" spans="1:8" s="13" customFormat="1" ht="17.25" customHeight="1">
      <c r="A40" s="78" t="s">
        <v>25</v>
      </c>
      <c r="B40" s="79" t="s">
        <v>26</v>
      </c>
      <c r="C40" s="80"/>
      <c r="D40" s="72"/>
      <c r="E40" s="72"/>
      <c r="F40" s="72"/>
      <c r="G40" s="72"/>
      <c r="H40" s="73"/>
    </row>
    <row r="41" spans="1:8" s="13" customFormat="1" ht="17.25" customHeight="1">
      <c r="A41" s="81" t="s">
        <v>27</v>
      </c>
      <c r="B41" s="120" t="s">
        <v>28</v>
      </c>
      <c r="C41" s="121"/>
      <c r="D41" s="121"/>
      <c r="E41" s="82"/>
      <c r="F41" s="82"/>
      <c r="G41" s="82"/>
      <c r="H41" s="83"/>
    </row>
    <row r="42" spans="1:8" s="13" customFormat="1" ht="24.75" customHeight="1">
      <c r="A42" s="84" t="s">
        <v>29</v>
      </c>
      <c r="B42" s="2"/>
      <c r="C42" s="1"/>
      <c r="D42" s="85"/>
      <c r="E42" s="85"/>
      <c r="F42" s="85"/>
      <c r="G42" s="85"/>
      <c r="H42" s="86"/>
    </row>
    <row r="43" spans="1:8" s="13" customFormat="1" ht="17.25" customHeight="1">
      <c r="A43" s="87"/>
      <c r="B43" s="88" t="s">
        <v>21</v>
      </c>
      <c r="C43" s="89"/>
      <c r="D43" s="89"/>
      <c r="E43" s="89"/>
      <c r="F43" s="89"/>
      <c r="G43" s="90" t="s">
        <v>30</v>
      </c>
      <c r="H43" s="91" t="s">
        <v>31</v>
      </c>
    </row>
    <row r="44" spans="1:8" s="13" customFormat="1" ht="17.25" customHeight="1">
      <c r="A44" s="92" t="s">
        <v>32</v>
      </c>
      <c r="B44" s="93" t="s">
        <v>33</v>
      </c>
      <c r="C44" s="94"/>
      <c r="D44" s="66"/>
      <c r="E44" s="95"/>
      <c r="F44" s="95"/>
      <c r="G44" s="111" t="s">
        <v>38</v>
      </c>
      <c r="H44" s="114"/>
    </row>
    <row r="45" spans="1:8" s="13" customFormat="1" ht="17.25" customHeight="1">
      <c r="A45" s="78" t="s">
        <v>34</v>
      </c>
      <c r="B45" s="96" t="s">
        <v>35</v>
      </c>
      <c r="C45" s="80"/>
      <c r="D45" s="72"/>
      <c r="E45" s="97"/>
      <c r="F45" s="97"/>
      <c r="G45" s="112"/>
      <c r="H45" s="115"/>
    </row>
    <row r="46" spans="1:8" s="13" customFormat="1" ht="17.25" customHeight="1">
      <c r="A46" s="98" t="s">
        <v>36</v>
      </c>
      <c r="B46" s="99" t="s">
        <v>37</v>
      </c>
      <c r="C46" s="100"/>
      <c r="D46" s="101"/>
      <c r="E46" s="102"/>
      <c r="F46" s="102"/>
      <c r="G46" s="113"/>
      <c r="H46" s="116"/>
    </row>
    <row r="47" spans="1:8" s="13" customFormat="1" ht="17.25" customHeight="1">
      <c r="A47" s="103"/>
      <c r="B47" s="104"/>
      <c r="C47" s="103"/>
      <c r="D47" s="103"/>
      <c r="E47" s="103"/>
      <c r="F47" s="103"/>
      <c r="G47" s="103"/>
      <c r="H47" s="105"/>
    </row>
    <row r="48" spans="1:8" s="13" customFormat="1" ht="17.25" customHeight="1">
      <c r="A48" s="103"/>
      <c r="B48" s="104"/>
      <c r="C48" s="103"/>
      <c r="D48" s="103"/>
      <c r="E48" s="103"/>
      <c r="F48" s="103"/>
      <c r="G48" s="103"/>
      <c r="H48" s="1"/>
    </row>
    <row r="49" spans="1:8" s="13" customFormat="1" ht="17.25" customHeight="1">
      <c r="A49" s="103"/>
      <c r="B49" s="104"/>
      <c r="C49" s="103"/>
      <c r="D49" s="103"/>
      <c r="E49" s="103"/>
      <c r="F49" s="103"/>
      <c r="G49" s="103"/>
      <c r="H49" s="1"/>
    </row>
    <row r="50" spans="1:7" ht="17.25" customHeight="1">
      <c r="A50" s="103"/>
      <c r="B50" s="104"/>
      <c r="C50" s="103"/>
      <c r="D50" s="103"/>
      <c r="E50" s="103"/>
      <c r="F50" s="103"/>
      <c r="G50" s="103"/>
    </row>
    <row r="51" spans="2:7" ht="17.25" customHeight="1">
      <c r="B51" s="104"/>
      <c r="C51" s="103"/>
      <c r="D51" s="103"/>
      <c r="E51" s="103"/>
      <c r="F51" s="103"/>
      <c r="G51" s="103"/>
    </row>
    <row r="52" spans="1:7" ht="17.25" customHeight="1">
      <c r="A52" s="103"/>
      <c r="B52" s="104"/>
      <c r="C52" s="103"/>
      <c r="D52" s="103"/>
      <c r="E52" s="103"/>
      <c r="F52" s="103"/>
      <c r="G52" s="103"/>
    </row>
    <row r="53" spans="1:7" ht="17.25" customHeight="1">
      <c r="A53" s="103"/>
      <c r="B53" s="104"/>
      <c r="C53" s="103"/>
      <c r="D53" s="103"/>
      <c r="E53" s="103"/>
      <c r="F53" s="103"/>
      <c r="G53" s="103"/>
    </row>
    <row r="54" spans="1:7" ht="17.25" customHeight="1">
      <c r="A54" s="103"/>
      <c r="B54" s="104"/>
      <c r="C54" s="103"/>
      <c r="D54" s="103"/>
      <c r="E54" s="103"/>
      <c r="F54" s="103"/>
      <c r="G54" s="103"/>
    </row>
    <row r="55" spans="1:7" ht="17.25" customHeight="1">
      <c r="A55" s="103"/>
      <c r="B55" s="104"/>
      <c r="C55" s="103"/>
      <c r="D55" s="103"/>
      <c r="E55" s="103"/>
      <c r="F55" s="103"/>
      <c r="G55" s="103"/>
    </row>
    <row r="56" spans="1:7" ht="17.25" customHeight="1">
      <c r="A56" s="122"/>
      <c r="B56" s="122"/>
      <c r="C56" s="122"/>
      <c r="D56" s="122"/>
      <c r="E56" s="122"/>
      <c r="F56" s="122"/>
      <c r="G56" s="122"/>
    </row>
    <row r="57" ht="17.25" customHeight="1"/>
    <row r="58" ht="17.25" customHeight="1"/>
    <row r="59" ht="17.25" customHeight="1"/>
    <row r="60" ht="15" customHeight="1"/>
    <row r="61" ht="15" customHeight="1"/>
    <row r="62" ht="15" customHeight="1"/>
    <row r="63" spans="1:8" s="13" customFormat="1" ht="15" customHeight="1">
      <c r="A63" s="1"/>
      <c r="B63" s="2"/>
      <c r="C63" s="1"/>
      <c r="D63" s="1"/>
      <c r="E63" s="1"/>
      <c r="F63" s="1"/>
      <c r="G63" s="1"/>
      <c r="H63" s="1"/>
    </row>
    <row r="64" spans="1:8" s="13" customFormat="1" ht="15" customHeight="1">
      <c r="A64" s="1"/>
      <c r="B64" s="2"/>
      <c r="C64" s="1"/>
      <c r="D64" s="1"/>
      <c r="E64" s="1"/>
      <c r="F64" s="1"/>
      <c r="G64" s="1"/>
      <c r="H64" s="1"/>
    </row>
    <row r="65" ht="7.5" customHeight="1"/>
    <row r="66" ht="15" customHeight="1"/>
    <row r="67" ht="31.5" customHeight="1"/>
    <row r="68" ht="17.25" customHeight="1"/>
    <row r="69" ht="17.25" customHeight="1"/>
    <row r="70" ht="17.25" customHeight="1"/>
    <row r="71" ht="17.25" customHeight="1"/>
    <row r="72" ht="17.25" customHeight="1"/>
    <row r="73" ht="31.5" customHeight="1"/>
    <row r="74" ht="17.25" customHeight="1"/>
    <row r="75" ht="17.25" customHeight="1"/>
    <row r="76" ht="17.25" customHeight="1"/>
    <row r="77" ht="17.25" customHeight="1"/>
    <row r="78" ht="17.25" customHeight="1"/>
    <row r="79" ht="18" customHeight="1"/>
    <row r="80" ht="17.25" customHeight="1"/>
    <row r="81" ht="17.25" customHeight="1"/>
    <row r="82" ht="17.25" customHeight="1"/>
    <row r="83" spans="1:8" s="106" customFormat="1" ht="17.25" customHeight="1">
      <c r="A83" s="1"/>
      <c r="B83" s="2"/>
      <c r="C83" s="1"/>
      <c r="D83" s="1"/>
      <c r="E83" s="1"/>
      <c r="F83" s="1"/>
      <c r="G83" s="1"/>
      <c r="H83" s="1"/>
    </row>
    <row r="85" ht="2.25" customHeight="1"/>
  </sheetData>
  <sheetProtection/>
  <mergeCells count="13">
    <mergeCell ref="A56:G56"/>
    <mergeCell ref="A2:E2"/>
    <mergeCell ref="F3:G3"/>
    <mergeCell ref="A4:H4"/>
    <mergeCell ref="A5:G5"/>
    <mergeCell ref="A8:C8"/>
    <mergeCell ref="D8:E8"/>
    <mergeCell ref="G8:H8"/>
    <mergeCell ref="G44:G46"/>
    <mergeCell ref="H44:H46"/>
    <mergeCell ref="B34:E34"/>
    <mergeCell ref="B39:E39"/>
    <mergeCell ref="B41:D41"/>
  </mergeCells>
  <hyperlinks>
    <hyperlink ref="B40" r:id="rId1" display="jiquan.wu@lansen-log.com "/>
  </hyperlinks>
  <printOptions horizontalCentered="1"/>
  <pageMargins left="0" right="0" top="0.393700787401575" bottom="0" header="0.31496062992126" footer="0.06496063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Thuy Pham</dc:creator>
  <cp:keywords/>
  <dc:description/>
  <cp:lastModifiedBy>L20230202_0001D</cp:lastModifiedBy>
  <cp:lastPrinted>2024-04-04T04:14:07Z</cp:lastPrinted>
  <dcterms:created xsi:type="dcterms:W3CDTF">2023-05-02T04:16:50Z</dcterms:created>
  <dcterms:modified xsi:type="dcterms:W3CDTF">2024-04-09T09:09:19Z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