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40" activeTab="0"/>
  </bookViews>
  <sheets>
    <sheet name="上海-大阪・神戸" sheetId="1" r:id="rId1"/>
  </sheets>
  <externalReferences>
    <externalReference r:id="rId4"/>
  </externalReferences>
  <definedNames>
    <definedName name="nxt_dt">'[1]設定'!$A$2</definedName>
    <definedName name="_xlnm.Print_Area" localSheetId="0">'上海-大阪・神戸'!$A$1:$H$45</definedName>
    <definedName name="upd_dt">'[1]設定'!$A$1</definedName>
  </definedNames>
  <calcPr fullCalcOnLoad="1"/>
</workbook>
</file>

<file path=xl/sharedStrings.xml><?xml version="1.0" encoding="utf-8"?>
<sst xmlns="http://schemas.openxmlformats.org/spreadsheetml/2006/main" count="76" uniqueCount="49">
  <si>
    <t>更新日:</t>
  </si>
  <si>
    <t>次回更新予定日:</t>
  </si>
  <si>
    <r>
      <t>上海</t>
    </r>
    <r>
      <rPr>
        <b/>
        <sz val="16"/>
        <color indexed="10"/>
        <rFont val="Meiryo UI"/>
        <family val="3"/>
      </rPr>
      <t>-大阪/神戸</t>
    </r>
    <r>
      <rPr>
        <b/>
        <sz val="16"/>
        <color indexed="62"/>
        <rFont val="Meiryo UI"/>
        <family val="3"/>
      </rPr>
      <t xml:space="preserve"> 輸入特急便スケジュール</t>
    </r>
  </si>
  <si>
    <t>≫上海-大阪/神戸</t>
  </si>
  <si>
    <t>◎XIN JIAN ZHEN : 入港地は大阪・神戸隔週で変更。</t>
  </si>
  <si>
    <t>便名</t>
  </si>
  <si>
    <t>上海カット日</t>
  </si>
  <si>
    <t>上海出港日</t>
  </si>
  <si>
    <t>入港日/入港地</t>
  </si>
  <si>
    <t>大阪</t>
  </si>
  <si>
    <t>神戸</t>
  </si>
  <si>
    <r>
      <t>◎XIN JIAN ZHEN</t>
    </r>
  </si>
  <si>
    <t xml:space="preserve">SU ZHOU HAO </t>
  </si>
  <si>
    <t>*スケジュールは予告なく変更される場合がございます。最新動静につきましては弊社までお問い合わせください。</t>
  </si>
  <si>
    <t>*本船遅延および税関検査に時間を要した場合、即日通関・出荷ができないことがございます。</t>
  </si>
  <si>
    <r>
      <t>*</t>
    </r>
    <r>
      <rPr>
        <b/>
        <u val="single"/>
        <sz val="8"/>
        <color indexed="10"/>
        <rFont val="Meiryo UI"/>
        <family val="3"/>
      </rPr>
      <t>入港が日・祝日分の通関については、翌平日通関</t>
    </r>
    <r>
      <rPr>
        <sz val="8"/>
        <color indexed="10"/>
        <rFont val="Meiryo UI"/>
        <family val="3"/>
      </rPr>
      <t>となります。</t>
    </r>
  </si>
  <si>
    <r>
      <t>※ご納品場所により</t>
    </r>
    <r>
      <rPr>
        <sz val="8"/>
        <color indexed="10"/>
        <rFont val="Meiryo UI"/>
        <family val="3"/>
      </rPr>
      <t>納品日が異なります、詳しくはお尋ねください。</t>
    </r>
  </si>
  <si>
    <t>*</t>
  </si>
  <si>
    <t>2018年11月1日より上海側のCFS CUT DOC CUT 時間が変更になりました。　</t>
  </si>
  <si>
    <t>≫上海代理店</t>
  </si>
  <si>
    <t>代理店名</t>
  </si>
  <si>
    <t>SHANGHAI LANSEN INTERNATIONAL LOGISTICS CO., LTD</t>
  </si>
  <si>
    <t>住所</t>
  </si>
  <si>
    <t>YaoJiang Int’l Plaza(200080)　25F, No.258 WuSong Road, Shanghai</t>
  </si>
  <si>
    <t>TEL, FAX</t>
  </si>
  <si>
    <t xml:space="preserve">TEL: 021-6107-8809 , FAX: 021-6107-8899
</t>
  </si>
  <si>
    <t>E-mail</t>
  </si>
  <si>
    <t xml:space="preserve">jiquan.wu@lansen-log.com </t>
  </si>
  <si>
    <t>Attn</t>
  </si>
  <si>
    <t>Mr.Wu(呉）</t>
  </si>
  <si>
    <t>≫お問い合わせ先</t>
  </si>
  <si>
    <t>TEL</t>
  </si>
  <si>
    <t>FAX</t>
  </si>
  <si>
    <t>横浜本社</t>
  </si>
  <si>
    <t>〒220-6011  神奈川県横浜市西区みなとみらい2-3-1クイーンズタワーA 11階</t>
  </si>
  <si>
    <t>大阪支店</t>
  </si>
  <si>
    <t>〒541-0052  大阪府大阪市中央区安土町1-8-15野村不動産大阪ビル 12階</t>
  </si>
  <si>
    <t>名古屋支店</t>
  </si>
  <si>
    <r>
      <t>〒460-0003  愛知県名古屋市中区錦2</t>
    </r>
    <r>
      <rPr>
        <sz val="8"/>
        <color indexed="8"/>
        <rFont val="Meiryo UI"/>
        <family val="3"/>
      </rPr>
      <t>-</t>
    </r>
    <r>
      <rPr>
        <sz val="8"/>
        <color indexed="8"/>
        <rFont val="Meiryo UI"/>
        <family val="3"/>
      </rPr>
      <t>9</t>
    </r>
    <r>
      <rPr>
        <sz val="8"/>
        <color indexed="8"/>
        <rFont val="Meiryo UI"/>
        <family val="3"/>
      </rPr>
      <t>-</t>
    </r>
    <r>
      <rPr>
        <sz val="8"/>
        <color indexed="8"/>
        <rFont val="Meiryo UI"/>
        <family val="3"/>
      </rPr>
      <t>27 NOF名古屋伏見ビル 8階</t>
    </r>
  </si>
  <si>
    <t xml:space="preserve">SU ZHOU HAO </t>
  </si>
  <si>
    <t xml:space="preserve">◎XIN JIAN ZHEN </t>
  </si>
  <si>
    <t>◎XIN JIAN ZHEN</t>
  </si>
  <si>
    <t>GLORY GUANGZHOU </t>
  </si>
  <si>
    <t xml:space="preserve">HARRIER </t>
  </si>
  <si>
    <t>MILD SONATA</t>
  </si>
  <si>
    <t>※通常スケジュールとは異なりますのでご注意ください。</t>
  </si>
  <si>
    <t>SU ZHOU HAO ※</t>
  </si>
  <si>
    <t>◎XIN JIAN ZHEN ※</t>
  </si>
  <si>
    <t>050-5784-5703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</si>
</sst>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更新日：&quot;m/d\(aaa\)"/>
    <numFmt numFmtId="185" formatCode="yyyy/mm/dd\(aaa\)"/>
    <numFmt numFmtId="186" formatCode="&quot;次回更新予定日：&quot;m/d\(aaa\)"/>
    <numFmt numFmtId="187" formatCode="yyyy/mm/d\(aaa\)"/>
    <numFmt numFmtId="188" formatCode="#&quot;E&quot;"/>
    <numFmt numFmtId="189" formatCode="m/d&quot; [&quot;aaa\]"/>
    <numFmt numFmtId="190" formatCode="&quot; &quot;hh:mm"/>
    <numFmt numFmtId="191" formatCode="&quot;/&quot;\ @"/>
    <numFmt numFmtId="192" formatCode="m/d&quot;[&quot;aaa\]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[$]ggge&quot;年&quot;m&quot;月&quot;d&quot;日&quot;;@"/>
    <numFmt numFmtId="201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Meiryo UI"/>
      <family val="3"/>
    </font>
    <font>
      <sz val="6"/>
      <name val="游ゴシック"/>
      <family val="3"/>
    </font>
    <font>
      <sz val="10"/>
      <color indexed="8"/>
      <name val="Meiryo UI"/>
      <family val="3"/>
    </font>
    <font>
      <sz val="8"/>
      <color indexed="8"/>
      <name val="Meiryo UI"/>
      <family val="3"/>
    </font>
    <font>
      <sz val="6"/>
      <name val="ＭＳ Ｐゴシック"/>
      <family val="3"/>
    </font>
    <font>
      <sz val="72"/>
      <color indexed="10"/>
      <name val="Meiryo UI"/>
      <family val="3"/>
    </font>
    <font>
      <sz val="72"/>
      <color indexed="8"/>
      <name val="Meiryo UI"/>
      <family val="3"/>
    </font>
    <font>
      <b/>
      <sz val="16"/>
      <color indexed="62"/>
      <name val="Meiryo UI"/>
      <family val="3"/>
    </font>
    <font>
      <b/>
      <sz val="16"/>
      <color indexed="10"/>
      <name val="Meiryo UI"/>
      <family val="3"/>
    </font>
    <font>
      <b/>
      <sz val="24"/>
      <name val="Meiryo UI"/>
      <family val="3"/>
    </font>
    <font>
      <b/>
      <sz val="11"/>
      <color indexed="62"/>
      <name val="Meiryo UI"/>
      <family val="3"/>
    </font>
    <font>
      <b/>
      <sz val="9"/>
      <color indexed="10"/>
      <name val="Meiryo UI"/>
      <family val="3"/>
    </font>
    <font>
      <b/>
      <sz val="9"/>
      <color indexed="9"/>
      <name val="Meiryo UI"/>
      <family val="3"/>
    </font>
    <font>
      <sz val="8"/>
      <name val="Meiryo UI"/>
      <family val="3"/>
    </font>
    <font>
      <sz val="12"/>
      <color indexed="10"/>
      <name val="Verdana"/>
      <family val="2"/>
    </font>
    <font>
      <sz val="9"/>
      <color indexed="8"/>
      <name val="Meiryo UI"/>
      <family val="3"/>
    </font>
    <font>
      <sz val="12"/>
      <name val="Meiryo UI"/>
      <family val="3"/>
    </font>
    <font>
      <sz val="12"/>
      <color indexed="8"/>
      <name val="Meiryo UI"/>
      <family val="3"/>
    </font>
    <font>
      <b/>
      <u val="single"/>
      <sz val="8"/>
      <color indexed="10"/>
      <name val="Meiryo UI"/>
      <family val="3"/>
    </font>
    <font>
      <sz val="8"/>
      <color indexed="10"/>
      <name val="Meiryo UI"/>
      <family val="3"/>
    </font>
    <font>
      <sz val="8"/>
      <color indexed="48"/>
      <name val="Meiryo UI"/>
      <family val="3"/>
    </font>
    <font>
      <sz val="10"/>
      <color indexed="10"/>
      <name val="Meiryo UI"/>
      <family val="3"/>
    </font>
    <font>
      <b/>
      <sz val="10"/>
      <color indexed="62"/>
      <name val="Meiryo UI"/>
      <family val="3"/>
    </font>
    <font>
      <b/>
      <sz val="20"/>
      <color indexed="8"/>
      <name val="Meiryo UI"/>
      <family val="3"/>
    </font>
    <font>
      <sz val="20"/>
      <color indexed="8"/>
      <name val="Meiryo UI"/>
      <family val="3"/>
    </font>
    <font>
      <b/>
      <sz val="8"/>
      <color indexed="9"/>
      <name val="Meiryo UI"/>
      <family val="3"/>
    </font>
    <font>
      <sz val="11.5"/>
      <name val="Meiryo UI"/>
      <family val="3"/>
    </font>
    <font>
      <sz val="11"/>
      <color indexed="10"/>
      <name val="Meiryo UI"/>
      <family val="3"/>
    </font>
    <font>
      <b/>
      <sz val="8"/>
      <name val="Meiryo UI"/>
      <family val="3"/>
    </font>
    <font>
      <sz val="11"/>
      <color indexed="9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62"/>
      <name val="游ゴシック"/>
      <family val="3"/>
    </font>
    <font>
      <sz val="11"/>
      <color indexed="52"/>
      <name val="游ゴシック"/>
      <family val="3"/>
    </font>
    <font>
      <sz val="11"/>
      <color indexed="60"/>
      <name val="游ゴシック"/>
      <family val="3"/>
    </font>
    <font>
      <b/>
      <sz val="11"/>
      <color indexed="63"/>
      <name val="游ゴシック"/>
      <family val="3"/>
    </font>
    <font>
      <sz val="18"/>
      <color indexed="54"/>
      <name val="游ゴシック Light"/>
      <family val="3"/>
    </font>
    <font>
      <b/>
      <sz val="11"/>
      <color indexed="8"/>
      <name val="游ゴシック"/>
      <family val="3"/>
    </font>
    <font>
      <sz val="11"/>
      <color indexed="10"/>
      <name val="游ゴシック"/>
      <family val="3"/>
    </font>
    <font>
      <b/>
      <sz val="8"/>
      <color indexed="10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rgb="FFFF0000"/>
      <name val="Meiryo UI"/>
      <family val="3"/>
    </font>
    <font>
      <sz val="10"/>
      <color rgb="FFFF0000"/>
      <name val="Meiryo UI"/>
      <family val="3"/>
    </font>
    <font>
      <b/>
      <sz val="8"/>
      <color rgb="FFFF0000"/>
      <name val="Meiryo UI"/>
      <family val="3"/>
    </font>
    <font>
      <sz val="8"/>
      <color rgb="FF000000"/>
      <name val="Meiryo U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/>
      <right>
        <color indexed="63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 style="thin"/>
      <top style="thin"/>
      <bottom style="thin">
        <color indexed="10"/>
      </bottom>
    </border>
    <border>
      <left style="thin"/>
      <right style="thin"/>
      <top style="thin">
        <color indexed="10"/>
      </top>
      <bottom>
        <color indexed="63"/>
      </bottom>
    </border>
    <border>
      <left style="thin"/>
      <right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thin"/>
    </border>
    <border>
      <left style="thin"/>
      <right style="hair">
        <color indexed="9"/>
      </right>
      <top style="thin"/>
      <bottom style="thin"/>
    </border>
    <border>
      <left/>
      <right/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>
        <color indexed="10"/>
      </top>
      <bottom style="thin"/>
    </border>
    <border>
      <left/>
      <right style="thin"/>
      <top style="thin">
        <color indexed="10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62"/>
      </top>
      <bottom style="double">
        <color indexed="62"/>
      </bottom>
    </border>
    <border>
      <left style="thin"/>
      <right>
        <color indexed="63"/>
      </right>
      <top style="thin">
        <color indexed="10"/>
      </top>
      <bottom style="thin"/>
    </border>
    <border>
      <left style="thin"/>
      <right style="thin"/>
      <top style="thin">
        <color indexed="10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84" fontId="4" fillId="0" borderId="0" xfId="0" applyNumberFormat="1" applyFont="1" applyAlignment="1">
      <alignment vertical="center"/>
    </xf>
    <xf numFmtId="184" fontId="5" fillId="0" borderId="0" xfId="0" applyNumberFormat="1" applyFont="1" applyAlignment="1">
      <alignment horizontal="distributed" vertical="center"/>
    </xf>
    <xf numFmtId="18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186" fontId="4" fillId="0" borderId="0" xfId="0" applyNumberFormat="1" applyFont="1" applyAlignment="1">
      <alignment vertical="center"/>
    </xf>
    <xf numFmtId="186" fontId="5" fillId="0" borderId="10" xfId="0" applyNumberFormat="1" applyFont="1" applyBorder="1" applyAlignment="1">
      <alignment horizontal="distributed" vertical="center"/>
    </xf>
    <xf numFmtId="187" fontId="5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/>
    </xf>
    <xf numFmtId="0" fontId="13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4" fillId="34" borderId="14" xfId="0" applyFont="1" applyFill="1" applyBorder="1" applyAlignment="1">
      <alignment horizontal="center" vertical="center" shrinkToFit="1"/>
    </xf>
    <xf numFmtId="0" fontId="15" fillId="35" borderId="15" xfId="0" applyFont="1" applyFill="1" applyBorder="1" applyAlignment="1">
      <alignment horizontal="left" vertical="center"/>
    </xf>
    <xf numFmtId="0" fontId="15" fillId="35" borderId="16" xfId="0" applyFont="1" applyFill="1" applyBorder="1" applyAlignment="1">
      <alignment horizontal="center" vertical="center" shrinkToFit="1"/>
    </xf>
    <xf numFmtId="188" fontId="15" fillId="35" borderId="17" xfId="0" applyNumberFormat="1" applyFont="1" applyFill="1" applyBorder="1" applyAlignment="1">
      <alignment horizontal="center" vertical="center" shrinkToFit="1"/>
    </xf>
    <xf numFmtId="189" fontId="15" fillId="35" borderId="18" xfId="0" applyNumberFormat="1" applyFont="1" applyFill="1" applyBorder="1" applyAlignment="1">
      <alignment horizontal="right" vertical="center" shrinkToFit="1"/>
    </xf>
    <xf numFmtId="190" fontId="15" fillId="35" borderId="18" xfId="0" applyNumberFormat="1" applyFont="1" applyFill="1" applyBorder="1" applyAlignment="1">
      <alignment horizontal="left" vertical="center" shrinkToFit="1"/>
    </xf>
    <xf numFmtId="189" fontId="15" fillId="35" borderId="18" xfId="0" applyNumberFormat="1" applyFont="1" applyFill="1" applyBorder="1" applyAlignment="1">
      <alignment horizontal="center" vertical="center" shrinkToFit="1"/>
    </xf>
    <xf numFmtId="189" fontId="15" fillId="35" borderId="19" xfId="0" applyNumberFormat="1" applyFont="1" applyFill="1" applyBorder="1" applyAlignment="1">
      <alignment horizontal="right" vertical="center" shrinkToFit="1"/>
    </xf>
    <xf numFmtId="0" fontId="15" fillId="35" borderId="20" xfId="0" applyFont="1" applyFill="1" applyBorder="1" applyAlignment="1">
      <alignment horizontal="left" vertical="center"/>
    </xf>
    <xf numFmtId="0" fontId="15" fillId="35" borderId="17" xfId="0" applyFont="1" applyFill="1" applyBorder="1" applyAlignment="1">
      <alignment horizontal="center" vertical="center" shrinkToFit="1"/>
    </xf>
    <xf numFmtId="189" fontId="15" fillId="35" borderId="21" xfId="0" applyNumberFormat="1" applyFont="1" applyFill="1" applyBorder="1" applyAlignment="1">
      <alignment horizontal="right" vertical="center" shrinkToFit="1"/>
    </xf>
    <xf numFmtId="190" fontId="15" fillId="35" borderId="21" xfId="0" applyNumberFormat="1" applyFont="1" applyFill="1" applyBorder="1" applyAlignment="1">
      <alignment horizontal="left" vertical="center" shrinkToFit="1"/>
    </xf>
    <xf numFmtId="189" fontId="15" fillId="35" borderId="21" xfId="0" applyNumberFormat="1" applyFont="1" applyFill="1" applyBorder="1" applyAlignment="1">
      <alignment horizontal="center" vertical="center" shrinkToFit="1"/>
    </xf>
    <xf numFmtId="189" fontId="15" fillId="35" borderId="16" xfId="0" applyNumberFormat="1" applyFont="1" applyFill="1" applyBorder="1" applyAlignment="1">
      <alignment horizontal="right" vertical="center" shrinkToFit="1"/>
    </xf>
    <xf numFmtId="191" fontId="15" fillId="35" borderId="22" xfId="0" applyNumberFormat="1" applyFont="1" applyFill="1" applyBorder="1" applyAlignment="1">
      <alignment horizontal="left" vertical="center" shrinkToFit="1"/>
    </xf>
    <xf numFmtId="0" fontId="15" fillId="35" borderId="23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15" fillId="35" borderId="24" xfId="0" applyFont="1" applyFill="1" applyBorder="1" applyAlignment="1">
      <alignment horizontal="center" vertical="center" shrinkToFit="1"/>
    </xf>
    <xf numFmtId="188" fontId="15" fillId="35" borderId="25" xfId="0" applyNumberFormat="1" applyFont="1" applyFill="1" applyBorder="1" applyAlignment="1">
      <alignment horizontal="center" vertical="center" shrinkToFit="1"/>
    </xf>
    <xf numFmtId="0" fontId="15" fillId="35" borderId="26" xfId="0" applyFont="1" applyFill="1" applyBorder="1" applyAlignment="1">
      <alignment horizontal="center" vertical="center" shrinkToFit="1"/>
    </xf>
    <xf numFmtId="189" fontId="15" fillId="35" borderId="27" xfId="0" applyNumberFormat="1" applyFont="1" applyFill="1" applyBorder="1" applyAlignment="1">
      <alignment horizontal="right" vertical="center" shrinkToFit="1"/>
    </xf>
    <xf numFmtId="190" fontId="15" fillId="35" borderId="27" xfId="0" applyNumberFormat="1" applyFont="1" applyFill="1" applyBorder="1" applyAlignment="1">
      <alignment horizontal="left" vertical="center" shrinkToFit="1"/>
    </xf>
    <xf numFmtId="189" fontId="15" fillId="35" borderId="27" xfId="0" applyNumberFormat="1" applyFont="1" applyFill="1" applyBorder="1" applyAlignment="1">
      <alignment horizontal="center" vertical="center" shrinkToFit="1"/>
    </xf>
    <xf numFmtId="189" fontId="15" fillId="35" borderId="28" xfId="0" applyNumberFormat="1" applyFont="1" applyFill="1" applyBorder="1" applyAlignment="1">
      <alignment horizontal="right" vertical="center" shrinkToFit="1"/>
    </xf>
    <xf numFmtId="0" fontId="5" fillId="36" borderId="0" xfId="0" applyFont="1" applyFill="1" applyAlignment="1">
      <alignment horizontal="left" vertical="center" indent="5"/>
    </xf>
    <xf numFmtId="0" fontId="18" fillId="36" borderId="0" xfId="0" applyFont="1" applyFill="1" applyAlignment="1">
      <alignment horizontal="center" vertical="center" shrinkToFit="1"/>
    </xf>
    <xf numFmtId="188" fontId="18" fillId="36" borderId="0" xfId="0" applyNumberFormat="1" applyFont="1" applyFill="1" applyAlignment="1">
      <alignment horizontal="center" vertical="center" shrinkToFit="1"/>
    </xf>
    <xf numFmtId="192" fontId="18" fillId="36" borderId="0" xfId="0" applyNumberFormat="1" applyFont="1" applyFill="1" applyAlignment="1">
      <alignment horizontal="right" vertical="center" shrinkToFit="1"/>
    </xf>
    <xf numFmtId="20" fontId="18" fillId="36" borderId="0" xfId="0" applyNumberFormat="1" applyFont="1" applyFill="1" applyAlignment="1">
      <alignment horizontal="left" vertical="center" shrinkToFit="1"/>
    </xf>
    <xf numFmtId="192" fontId="19" fillId="36" borderId="0" xfId="0" applyNumberFormat="1" applyFont="1" applyFill="1" applyAlignment="1">
      <alignment horizontal="center" vertical="center" shrinkToFit="1"/>
    </xf>
    <xf numFmtId="192" fontId="19" fillId="36" borderId="0" xfId="0" applyNumberFormat="1" applyFont="1" applyFill="1" applyAlignment="1">
      <alignment horizontal="right" vertical="center" shrinkToFit="1"/>
    </xf>
    <xf numFmtId="191" fontId="18" fillId="36" borderId="0" xfId="0" applyNumberFormat="1" applyFont="1" applyFill="1" applyAlignment="1">
      <alignment horizontal="left" vertical="center" shrinkToFit="1"/>
    </xf>
    <xf numFmtId="0" fontId="68" fillId="36" borderId="0" xfId="61" applyFont="1" applyFill="1" applyAlignment="1">
      <alignment horizontal="left" vertical="center" indent="5"/>
      <protection/>
    </xf>
    <xf numFmtId="0" fontId="22" fillId="36" borderId="0" xfId="61" applyFont="1" applyFill="1" applyAlignment="1">
      <alignment horizontal="left" vertical="center" indent="5"/>
      <protection/>
    </xf>
    <xf numFmtId="0" fontId="69" fillId="36" borderId="0" xfId="61" applyFont="1" applyFill="1">
      <alignment vertical="center"/>
      <protection/>
    </xf>
    <xf numFmtId="0" fontId="23" fillId="36" borderId="0" xfId="61" applyFont="1" applyFill="1">
      <alignment vertical="center"/>
      <protection/>
    </xf>
    <xf numFmtId="0" fontId="70" fillId="36" borderId="0" xfId="61" applyFont="1" applyFill="1" applyAlignment="1">
      <alignment horizontal="right" vertical="center"/>
      <protection/>
    </xf>
    <xf numFmtId="0" fontId="70" fillId="36" borderId="0" xfId="61" applyFont="1" applyFill="1" applyAlignment="1">
      <alignment horizontal="left" vertical="center"/>
      <protection/>
    </xf>
    <xf numFmtId="0" fontId="20" fillId="36" borderId="29" xfId="0" applyFont="1" applyFill="1" applyBorder="1" applyAlignment="1">
      <alignment horizontal="left" vertical="center" indent="5"/>
    </xf>
    <xf numFmtId="0" fontId="18" fillId="36" borderId="29" xfId="0" applyFont="1" applyFill="1" applyBorder="1" applyAlignment="1">
      <alignment horizontal="center" vertical="center" shrinkToFit="1"/>
    </xf>
    <xf numFmtId="188" fontId="18" fillId="36" borderId="29" xfId="0" applyNumberFormat="1" applyFont="1" applyFill="1" applyBorder="1" applyAlignment="1">
      <alignment horizontal="center" vertical="center" shrinkToFit="1"/>
    </xf>
    <xf numFmtId="192" fontId="18" fillId="36" borderId="29" xfId="0" applyNumberFormat="1" applyFont="1" applyFill="1" applyBorder="1" applyAlignment="1">
      <alignment horizontal="right" vertical="center" shrinkToFit="1"/>
    </xf>
    <xf numFmtId="20" fontId="18" fillId="36" borderId="29" xfId="0" applyNumberFormat="1" applyFont="1" applyFill="1" applyBorder="1" applyAlignment="1">
      <alignment horizontal="left" vertical="center" shrinkToFit="1"/>
    </xf>
    <xf numFmtId="192" fontId="19" fillId="36" borderId="29" xfId="0" applyNumberFormat="1" applyFont="1" applyFill="1" applyBorder="1" applyAlignment="1">
      <alignment horizontal="center" vertical="center" shrinkToFit="1"/>
    </xf>
    <xf numFmtId="192" fontId="19" fillId="36" borderId="29" xfId="0" applyNumberFormat="1" applyFont="1" applyFill="1" applyBorder="1" applyAlignment="1">
      <alignment horizontal="right" vertical="center" shrinkToFit="1"/>
    </xf>
    <xf numFmtId="191" fontId="18" fillId="36" borderId="29" xfId="0" applyNumberFormat="1" applyFont="1" applyFill="1" applyBorder="1" applyAlignment="1">
      <alignment horizontal="left" vertical="center" shrinkToFit="1"/>
    </xf>
    <xf numFmtId="0" fontId="24" fillId="0" borderId="30" xfId="0" applyFont="1" applyBorder="1" applyAlignment="1">
      <alignment horizontal="left"/>
    </xf>
    <xf numFmtId="0" fontId="2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5" fillId="0" borderId="30" xfId="0" applyFont="1" applyBorder="1" applyAlignment="1">
      <alignment/>
    </xf>
    <xf numFmtId="0" fontId="26" fillId="0" borderId="30" xfId="0" applyFont="1" applyBorder="1" applyAlignment="1">
      <alignment vertical="center"/>
    </xf>
    <xf numFmtId="0" fontId="5" fillId="37" borderId="31" xfId="0" applyFont="1" applyFill="1" applyBorder="1" applyAlignment="1">
      <alignment vertical="center"/>
    </xf>
    <xf numFmtId="0" fontId="71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5" fillId="37" borderId="20" xfId="0" applyFont="1" applyFill="1" applyBorder="1" applyAlignment="1">
      <alignment horizontal="left" vertical="center"/>
    </xf>
    <xf numFmtId="0" fontId="71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19" fillId="0" borderId="2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49" fontId="5" fillId="37" borderId="20" xfId="0" applyNumberFormat="1" applyFont="1" applyFill="1" applyBorder="1" applyAlignment="1">
      <alignment horizontal="left" vertical="center"/>
    </xf>
    <xf numFmtId="49" fontId="19" fillId="0" borderId="16" xfId="0" applyNumberFormat="1" applyFont="1" applyBorder="1" applyAlignment="1">
      <alignment vertical="center"/>
    </xf>
    <xf numFmtId="49" fontId="19" fillId="0" borderId="22" xfId="0" applyNumberFormat="1" applyFont="1" applyBorder="1" applyAlignment="1">
      <alignment vertical="center"/>
    </xf>
    <xf numFmtId="0" fontId="54" fillId="0" borderId="17" xfId="43" applyFill="1" applyBorder="1" applyAlignment="1" applyProtection="1">
      <alignment horizontal="left" vertical="center"/>
      <protection/>
    </xf>
    <xf numFmtId="0" fontId="2" fillId="0" borderId="16" xfId="0" applyFont="1" applyBorder="1" applyAlignment="1">
      <alignment vertical="center"/>
    </xf>
    <xf numFmtId="0" fontId="5" fillId="37" borderId="33" xfId="0" applyFont="1" applyFill="1" applyBorder="1" applyAlignment="1">
      <alignment horizontal="left" vertical="center"/>
    </xf>
    <xf numFmtId="0" fontId="19" fillId="0" borderId="34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 vertical="center"/>
    </xf>
    <xf numFmtId="0" fontId="27" fillId="38" borderId="36" xfId="0" applyFont="1" applyFill="1" applyBorder="1" applyAlignment="1">
      <alignment horizontal="left" vertical="center"/>
    </xf>
    <xf numFmtId="0" fontId="27" fillId="38" borderId="37" xfId="0" applyFont="1" applyFill="1" applyBorder="1" applyAlignment="1">
      <alignment horizontal="left" vertical="center"/>
    </xf>
    <xf numFmtId="0" fontId="27" fillId="38" borderId="37" xfId="0" applyFont="1" applyFill="1" applyBorder="1" applyAlignment="1">
      <alignment vertical="center"/>
    </xf>
    <xf numFmtId="0" fontId="27" fillId="38" borderId="38" xfId="0" applyFont="1" applyFill="1" applyBorder="1" applyAlignment="1">
      <alignment horizontal="center" vertical="center"/>
    </xf>
    <xf numFmtId="0" fontId="27" fillId="38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vertical="center" wrapText="1"/>
    </xf>
    <xf numFmtId="49" fontId="5" fillId="37" borderId="41" xfId="0" applyNumberFormat="1" applyFont="1" applyFill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0" fontId="2" fillId="0" borderId="42" xfId="0" applyFont="1" applyBorder="1" applyAlignment="1">
      <alignment vertical="center"/>
    </xf>
    <xf numFmtId="49" fontId="19" fillId="0" borderId="42" xfId="0" applyNumberFormat="1" applyFont="1" applyBorder="1" applyAlignment="1">
      <alignment vertical="center"/>
    </xf>
    <xf numFmtId="49" fontId="5" fillId="0" borderId="4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8" fillId="39" borderId="0" xfId="0" applyFont="1" applyFill="1" applyAlignment="1">
      <alignment horizontal="right" vertical="center" shrinkToFit="1"/>
    </xf>
    <xf numFmtId="0" fontId="2" fillId="0" borderId="0" xfId="0" applyFont="1" applyAlignment="1">
      <alignment/>
    </xf>
    <xf numFmtId="0" fontId="15" fillId="35" borderId="20" xfId="0" applyFont="1" applyFill="1" applyBorder="1" applyAlignment="1">
      <alignment horizontal="left" vertical="center"/>
    </xf>
    <xf numFmtId="0" fontId="15" fillId="35" borderId="42" xfId="0" applyFont="1" applyFill="1" applyBorder="1" applyAlignment="1">
      <alignment horizontal="center" vertical="center" shrinkToFit="1"/>
    </xf>
    <xf numFmtId="0" fontId="15" fillId="35" borderId="16" xfId="0" applyFont="1" applyFill="1" applyBorder="1" applyAlignment="1">
      <alignment horizontal="left" vertical="center"/>
    </xf>
    <xf numFmtId="191" fontId="15" fillId="35" borderId="43" xfId="0" applyNumberFormat="1" applyFont="1" applyFill="1" applyBorder="1" applyAlignment="1">
      <alignment horizontal="left" vertical="center" shrinkToFit="1"/>
    </xf>
    <xf numFmtId="0" fontId="15" fillId="35" borderId="44" xfId="0" applyFont="1" applyFill="1" applyBorder="1" applyAlignment="1">
      <alignment horizontal="center" vertical="center" shrinkToFit="1"/>
    </xf>
    <xf numFmtId="0" fontId="30" fillId="2" borderId="20" xfId="0" applyFont="1" applyFill="1" applyBorder="1" applyAlignment="1">
      <alignment horizontal="left" vertical="center"/>
    </xf>
    <xf numFmtId="0" fontId="30" fillId="2" borderId="16" xfId="0" applyFont="1" applyFill="1" applyBorder="1" applyAlignment="1">
      <alignment horizontal="center" vertical="center" shrinkToFit="1"/>
    </xf>
    <xf numFmtId="0" fontId="30" fillId="2" borderId="17" xfId="0" applyFont="1" applyFill="1" applyBorder="1" applyAlignment="1">
      <alignment horizontal="center" vertical="center" shrinkToFit="1"/>
    </xf>
    <xf numFmtId="0" fontId="30" fillId="2" borderId="33" xfId="0" applyFont="1" applyFill="1" applyBorder="1" applyAlignment="1">
      <alignment vertical="center"/>
    </xf>
    <xf numFmtId="0" fontId="30" fillId="2" borderId="34" xfId="0" applyFont="1" applyFill="1" applyBorder="1" applyAlignment="1">
      <alignment horizontal="center" vertical="center" shrinkToFit="1"/>
    </xf>
    <xf numFmtId="0" fontId="30" fillId="2" borderId="45" xfId="0" applyFont="1" applyFill="1" applyBorder="1" applyAlignment="1">
      <alignment horizontal="center" vertical="center" shrinkToFit="1"/>
    </xf>
    <xf numFmtId="0" fontId="15" fillId="2" borderId="20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center" vertical="center" shrinkToFit="1"/>
    </xf>
    <xf numFmtId="0" fontId="15" fillId="2" borderId="17" xfId="0" applyFont="1" applyFill="1" applyBorder="1" applyAlignment="1">
      <alignment horizontal="center" vertical="center" shrinkToFit="1"/>
    </xf>
    <xf numFmtId="0" fontId="14" fillId="34" borderId="46" xfId="0" applyFont="1" applyFill="1" applyBorder="1" applyAlignment="1">
      <alignment horizontal="center" vertical="center" shrinkToFit="1"/>
    </xf>
    <xf numFmtId="0" fontId="14" fillId="34" borderId="47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0" fillId="35" borderId="52" xfId="0" applyFont="1" applyFill="1" applyBorder="1" applyAlignment="1">
      <alignment horizontal="left" wrapText="1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2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184" fontId="4" fillId="0" borderId="0" xfId="0" applyNumberFormat="1" applyFont="1" applyAlignment="1">
      <alignment vertical="center"/>
    </xf>
    <xf numFmtId="0" fontId="9" fillId="0" borderId="53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center" vertical="top"/>
    </xf>
    <xf numFmtId="0" fontId="14" fillId="34" borderId="54" xfId="0" applyFont="1" applyFill="1" applyBorder="1" applyAlignment="1">
      <alignment horizontal="center" vertical="center" shrinkToFit="1"/>
    </xf>
    <xf numFmtId="0" fontId="14" fillId="34" borderId="55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</xdr:colOff>
      <xdr:row>1</xdr:row>
      <xdr:rowOff>9525</xdr:rowOff>
    </xdr:from>
    <xdr:ext cx="161925" cy="942975"/>
    <xdr:sp>
      <xdr:nvSpPr>
        <xdr:cNvPr id="1" name="正方形/長方形 1"/>
        <xdr:cNvSpPr>
          <a:spLocks/>
        </xdr:cNvSpPr>
      </xdr:nvSpPr>
      <xdr:spPr>
        <a:xfrm>
          <a:off x="2381250" y="228600"/>
          <a:ext cx="161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619125</xdr:colOff>
      <xdr:row>3</xdr:row>
      <xdr:rowOff>57150</xdr:rowOff>
    </xdr:from>
    <xdr:to>
      <xdr:col>6</xdr:col>
      <xdr:colOff>219075</xdr:colOff>
      <xdr:row>5</xdr:row>
      <xdr:rowOff>57150</xdr:rowOff>
    </xdr:to>
    <xdr:pic>
      <xdr:nvPicPr>
        <xdr:cNvPr id="2" name="図 27" descr="ロージークスｘ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95300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2</xdr:col>
      <xdr:colOff>485775</xdr:colOff>
      <xdr:row>2</xdr:row>
      <xdr:rowOff>0</xdr:rowOff>
    </xdr:to>
    <xdr:pic>
      <xdr:nvPicPr>
        <xdr:cNvPr id="3" name="図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4300"/>
          <a:ext cx="1743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285750</xdr:colOff>
      <xdr:row>2</xdr:row>
      <xdr:rowOff>0</xdr:rowOff>
    </xdr:from>
    <xdr:ext cx="180975" cy="390525"/>
    <xdr:sp>
      <xdr:nvSpPr>
        <xdr:cNvPr id="4" name="正方形/長方形 43"/>
        <xdr:cNvSpPr>
          <a:spLocks/>
        </xdr:cNvSpPr>
      </xdr:nvSpPr>
      <xdr:spPr>
        <a:xfrm>
          <a:off x="3209925" y="438150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285750</xdr:colOff>
      <xdr:row>40</xdr:row>
      <xdr:rowOff>104775</xdr:rowOff>
    </xdr:from>
    <xdr:to>
      <xdr:col>3</xdr:col>
      <xdr:colOff>533400</xdr:colOff>
      <xdr:row>41</xdr:row>
      <xdr:rowOff>28575</xdr:rowOff>
    </xdr:to>
    <xdr:pic>
      <xdr:nvPicPr>
        <xdr:cNvPr id="5" name="図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8943975"/>
          <a:ext cx="1447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29</xdr:row>
      <xdr:rowOff>57150</xdr:rowOff>
    </xdr:from>
    <xdr:to>
      <xdr:col>0</xdr:col>
      <xdr:colOff>533400</xdr:colOff>
      <xdr:row>31</xdr:row>
      <xdr:rowOff>28575</xdr:rowOff>
    </xdr:to>
    <xdr:pic>
      <xdr:nvPicPr>
        <xdr:cNvPr id="6" name="図 43" descr="C:\Users\120504\AppData\Local\Microsoft\Windows\Temporary Internet Files\Content.IE5\6D974MCQ\atencion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6667500"/>
          <a:ext cx="333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Copy%20of%20&#26032;&#12450;&#12472;&#29289;&#12473;&#12465;&#12472;&#12517;&#12540;&#12523;&#12501;&#12457;&#12540;&#12512;(VBA1510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頭紙"/>
      <sheetName val="上海過去"/>
      <sheetName val="設定"/>
      <sheetName val="上海-下関"/>
      <sheetName val="上海-大阪・神戸"/>
      <sheetName val="新service広州・深セン-大阪・神戸"/>
      <sheetName val="青島-下関"/>
      <sheetName val="青島-大阪"/>
      <sheetName val="青島-東京"/>
      <sheetName val="香港"/>
      <sheetName val="韓国"/>
      <sheetName val="大連"/>
      <sheetName val="石島【過去】"/>
      <sheetName val="船社リスト"/>
      <sheetName val="注意事項"/>
    </sheetNames>
    <sheetDataSet>
      <sheetData sheetId="2">
        <row r="1">
          <cell r="A1">
            <v>45048</v>
          </cell>
        </row>
        <row r="2">
          <cell r="A2">
            <v>45061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quan.wu@lansen-log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94"/>
  <sheetViews>
    <sheetView tabSelected="1" view="pageBreakPreview" zoomScaleNormal="85" zoomScaleSheetLayoutView="100" zoomScalePageLayoutView="0" workbookViewId="0" topLeftCell="A26">
      <selection activeCell="G38" sqref="G38"/>
    </sheetView>
  </sheetViews>
  <sheetFormatPr defaultColWidth="9.140625" defaultRowHeight="15"/>
  <cols>
    <col min="1" max="1" width="13.421875" style="1" customWidth="1"/>
    <col min="2" max="2" width="6.421875" style="2" customWidth="1"/>
    <col min="3" max="3" width="11.57421875" style="1" customWidth="1"/>
    <col min="4" max="4" width="12.421875" style="1" customWidth="1"/>
    <col min="5" max="5" width="9.421875" style="1" customWidth="1"/>
    <col min="6" max="7" width="12.421875" style="1" customWidth="1"/>
    <col min="8" max="8" width="17.140625" style="1" customWidth="1"/>
    <col min="9" max="214" width="9.00390625" style="1" customWidth="1"/>
    <col min="215" max="215" width="13.421875" style="1" customWidth="1"/>
    <col min="216" max="216" width="7.57421875" style="1" customWidth="1"/>
    <col min="217" max="217" width="11.57421875" style="1" customWidth="1"/>
    <col min="218" max="221" width="12.421875" style="1" customWidth="1"/>
    <col min="222" max="222" width="14.421875" style="1" customWidth="1"/>
    <col min="223" max="223" width="0.42578125" style="1" customWidth="1"/>
    <col min="224" max="16384" width="9.00390625" style="1" customWidth="1"/>
  </cols>
  <sheetData>
    <row r="1" spans="6:8" ht="17.25" customHeight="1">
      <c r="F1" s="3"/>
      <c r="G1" s="4" t="s">
        <v>0</v>
      </c>
      <c r="H1" s="5">
        <v>45390</v>
      </c>
    </row>
    <row r="2" spans="1:8" ht="17.25" customHeight="1" thickBot="1">
      <c r="A2" s="134"/>
      <c r="B2" s="134"/>
      <c r="C2" s="134"/>
      <c r="D2" s="134"/>
      <c r="E2" s="134"/>
      <c r="F2" s="7"/>
      <c r="G2" s="8" t="s">
        <v>1</v>
      </c>
      <c r="H2" s="9">
        <v>45409</v>
      </c>
    </row>
    <row r="3" spans="1:7" ht="7.5" customHeight="1" hidden="1">
      <c r="A3" s="6"/>
      <c r="B3" s="6"/>
      <c r="C3" s="6"/>
      <c r="D3" s="6"/>
      <c r="E3" s="10"/>
      <c r="F3" s="135"/>
      <c r="G3" s="135"/>
    </row>
    <row r="4" spans="1:8" ht="44.25" customHeight="1" thickBot="1" thickTop="1">
      <c r="A4" s="136" t="s">
        <v>2</v>
      </c>
      <c r="B4" s="136"/>
      <c r="C4" s="136"/>
      <c r="D4" s="136"/>
      <c r="E4" s="136"/>
      <c r="F4" s="136"/>
      <c r="G4" s="136"/>
      <c r="H4" s="136"/>
    </row>
    <row r="5" spans="1:8" ht="30" customHeight="1" thickTop="1">
      <c r="A5" s="137"/>
      <c r="B5" s="137"/>
      <c r="C5" s="137"/>
      <c r="D5" s="137"/>
      <c r="E5" s="137"/>
      <c r="F5" s="137"/>
      <c r="G5" s="137"/>
      <c r="H5" s="11"/>
    </row>
    <row r="6" spans="1:2" ht="21" customHeight="1">
      <c r="A6" s="12" t="s">
        <v>3</v>
      </c>
      <c r="B6" s="12"/>
    </row>
    <row r="7" spans="1:8" s="16" customFormat="1" ht="15" customHeight="1">
      <c r="A7" s="13" t="s">
        <v>4</v>
      </c>
      <c r="B7" s="14"/>
      <c r="C7" s="14"/>
      <c r="D7" s="14"/>
      <c r="E7" s="14"/>
      <c r="F7" s="14"/>
      <c r="G7" s="14"/>
      <c r="H7" s="15"/>
    </row>
    <row r="8" spans="1:8" s="16" customFormat="1" ht="18.75" customHeight="1">
      <c r="A8" s="138" t="s">
        <v>5</v>
      </c>
      <c r="B8" s="122"/>
      <c r="C8" s="122"/>
      <c r="D8" s="139" t="s">
        <v>6</v>
      </c>
      <c r="E8" s="139"/>
      <c r="F8" s="17" t="s">
        <v>7</v>
      </c>
      <c r="G8" s="122" t="s">
        <v>8</v>
      </c>
      <c r="H8" s="123"/>
    </row>
    <row r="9" spans="1:8" s="16" customFormat="1" ht="18" customHeight="1">
      <c r="A9" s="18" t="s">
        <v>44</v>
      </c>
      <c r="B9" s="19"/>
      <c r="C9" s="20">
        <v>2414</v>
      </c>
      <c r="D9" s="21">
        <f>F9-3</f>
        <v>45384</v>
      </c>
      <c r="E9" s="22">
        <v>0.9993055555555556</v>
      </c>
      <c r="F9" s="23">
        <f>G9-3</f>
        <v>45387</v>
      </c>
      <c r="G9" s="24">
        <v>45390</v>
      </c>
      <c r="H9" s="111" t="s">
        <v>9</v>
      </c>
    </row>
    <row r="10" spans="1:8" s="16" customFormat="1" ht="18" customHeight="1">
      <c r="A10" s="119" t="s">
        <v>40</v>
      </c>
      <c r="B10" s="120"/>
      <c r="C10" s="121">
        <v>3025</v>
      </c>
      <c r="D10" s="27">
        <f>F10-1</f>
        <v>45387</v>
      </c>
      <c r="E10" s="28">
        <v>0.9166666666666666</v>
      </c>
      <c r="F10" s="29">
        <f>G10-2</f>
        <v>45388</v>
      </c>
      <c r="G10" s="30">
        <f>G9</f>
        <v>45390</v>
      </c>
      <c r="H10" s="31" t="s">
        <v>9</v>
      </c>
    </row>
    <row r="11" spans="1:8" ht="18" customHeight="1">
      <c r="A11" s="119" t="s">
        <v>12</v>
      </c>
      <c r="B11" s="120"/>
      <c r="C11" s="121">
        <v>3153</v>
      </c>
      <c r="D11" s="27">
        <f>F11-1</f>
        <v>45390</v>
      </c>
      <c r="E11" s="28">
        <v>0.9166666666666666</v>
      </c>
      <c r="F11" s="29">
        <f>G11-2</f>
        <v>45391</v>
      </c>
      <c r="G11" s="30">
        <v>45393</v>
      </c>
      <c r="H11" s="31" t="s">
        <v>9</v>
      </c>
    </row>
    <row r="12" spans="1:8" ht="18" customHeight="1">
      <c r="A12" s="25" t="s">
        <v>43</v>
      </c>
      <c r="B12" s="19"/>
      <c r="C12" s="20">
        <f>C9+1</f>
        <v>2415</v>
      </c>
      <c r="D12" s="27">
        <f>F12-3</f>
        <v>45391</v>
      </c>
      <c r="E12" s="28">
        <v>0.9993055555555556</v>
      </c>
      <c r="F12" s="29">
        <f>G12-3</f>
        <v>45394</v>
      </c>
      <c r="G12" s="30">
        <f>G9+7</f>
        <v>45397</v>
      </c>
      <c r="H12" s="31" t="s">
        <v>9</v>
      </c>
    </row>
    <row r="13" spans="1:8" ht="18" customHeight="1">
      <c r="A13" s="25" t="s">
        <v>40</v>
      </c>
      <c r="B13" s="19"/>
      <c r="C13" s="26">
        <f>C10+2</f>
        <v>3027</v>
      </c>
      <c r="D13" s="27">
        <f>F13-1</f>
        <v>45394</v>
      </c>
      <c r="E13" s="28">
        <v>0.9166666666666666</v>
      </c>
      <c r="F13" s="29">
        <f>G13-2</f>
        <v>45395</v>
      </c>
      <c r="G13" s="30">
        <f>G10+7</f>
        <v>45397</v>
      </c>
      <c r="H13" s="31" t="s">
        <v>10</v>
      </c>
    </row>
    <row r="14" spans="1:8" s="33" customFormat="1" ht="18" customHeight="1">
      <c r="A14" s="25" t="s">
        <v>12</v>
      </c>
      <c r="B14" s="32"/>
      <c r="C14" s="26">
        <f>C11+2</f>
        <v>3155</v>
      </c>
      <c r="D14" s="27">
        <f>F14-1</f>
        <v>45397</v>
      </c>
      <c r="E14" s="28">
        <v>0.9166666666666666</v>
      </c>
      <c r="F14" s="29">
        <f>G14-2</f>
        <v>45398</v>
      </c>
      <c r="G14" s="30">
        <f>G11+7</f>
        <v>45400</v>
      </c>
      <c r="H14" s="31" t="s">
        <v>10</v>
      </c>
    </row>
    <row r="15" spans="1:8" s="16" customFormat="1" ht="18" customHeight="1">
      <c r="A15" s="18" t="s">
        <v>42</v>
      </c>
      <c r="B15" s="25"/>
      <c r="C15" s="20">
        <f>C12+1</f>
        <v>2416</v>
      </c>
      <c r="D15" s="27">
        <f>F15-3</f>
        <v>45398</v>
      </c>
      <c r="E15" s="28">
        <v>0.9993055555555556</v>
      </c>
      <c r="F15" s="29">
        <f>G15-3</f>
        <v>45401</v>
      </c>
      <c r="G15" s="30">
        <f>G12+7</f>
        <v>45404</v>
      </c>
      <c r="H15" s="31" t="s">
        <v>9</v>
      </c>
    </row>
    <row r="16" spans="1:8" s="16" customFormat="1" ht="18" customHeight="1">
      <c r="A16" s="25" t="s">
        <v>41</v>
      </c>
      <c r="B16" s="19"/>
      <c r="C16" s="26">
        <f>C13+2</f>
        <v>3029</v>
      </c>
      <c r="D16" s="27">
        <f>F16-1</f>
        <v>45401</v>
      </c>
      <c r="E16" s="28">
        <v>0.9166666666666666</v>
      </c>
      <c r="F16" s="29">
        <f>G16-2</f>
        <v>45402</v>
      </c>
      <c r="G16" s="30">
        <f>G15</f>
        <v>45404</v>
      </c>
      <c r="H16" s="31" t="s">
        <v>9</v>
      </c>
    </row>
    <row r="17" spans="1:8" s="16" customFormat="1" ht="18" customHeight="1">
      <c r="A17" s="25" t="s">
        <v>12</v>
      </c>
      <c r="B17" s="19"/>
      <c r="C17" s="26">
        <f>C14+2</f>
        <v>3157</v>
      </c>
      <c r="D17" s="27">
        <f>F17-1</f>
        <v>45404</v>
      </c>
      <c r="E17" s="28">
        <v>0.9166666666666666</v>
      </c>
      <c r="F17" s="29">
        <f>G17-2</f>
        <v>45405</v>
      </c>
      <c r="G17" s="30">
        <f>G14+7</f>
        <v>45407</v>
      </c>
      <c r="H17" s="31" t="s">
        <v>9</v>
      </c>
    </row>
    <row r="18" spans="1:8" s="16" customFormat="1" ht="18" customHeight="1">
      <c r="A18" s="25" t="s">
        <v>43</v>
      </c>
      <c r="B18" s="110"/>
      <c r="C18" s="20">
        <f>C15+1</f>
        <v>2417</v>
      </c>
      <c r="D18" s="27">
        <f>F18-3</f>
        <v>45405</v>
      </c>
      <c r="E18" s="28">
        <v>0.9993055555555556</v>
      </c>
      <c r="F18" s="29">
        <f>G18-3</f>
        <v>45408</v>
      </c>
      <c r="G18" s="30">
        <f>G15+7</f>
        <v>45411</v>
      </c>
      <c r="H18" s="31" t="s">
        <v>9</v>
      </c>
    </row>
    <row r="19" spans="1:8" s="16" customFormat="1" ht="18" customHeight="1">
      <c r="A19" s="113" t="s">
        <v>47</v>
      </c>
      <c r="B19" s="114"/>
      <c r="C19" s="115">
        <f>C16+2</f>
        <v>3031</v>
      </c>
      <c r="D19" s="27">
        <f>F19-1</f>
        <v>45408</v>
      </c>
      <c r="E19" s="28">
        <v>0.9166666666666666</v>
      </c>
      <c r="F19" s="29">
        <f>G19-3</f>
        <v>45409</v>
      </c>
      <c r="G19" s="30">
        <v>45412</v>
      </c>
      <c r="H19" s="31" t="s">
        <v>10</v>
      </c>
    </row>
    <row r="20" spans="1:8" s="16" customFormat="1" ht="18" customHeight="1">
      <c r="A20" s="25" t="s">
        <v>39</v>
      </c>
      <c r="B20" s="32"/>
      <c r="C20" s="26">
        <f>C17+2</f>
        <v>3159</v>
      </c>
      <c r="D20" s="27">
        <f>F20-1</f>
        <v>45411</v>
      </c>
      <c r="E20" s="28">
        <v>0.9166666666666666</v>
      </c>
      <c r="F20" s="29">
        <f>G20-2</f>
        <v>45412</v>
      </c>
      <c r="G20" s="30">
        <f>G17+7</f>
        <v>45414</v>
      </c>
      <c r="H20" s="31" t="s">
        <v>10</v>
      </c>
    </row>
    <row r="21" spans="1:8" s="16" customFormat="1" ht="18" customHeight="1">
      <c r="A21" s="18" t="s">
        <v>42</v>
      </c>
      <c r="B21" s="34"/>
      <c r="C21" s="20">
        <f>C18+1</f>
        <v>2418</v>
      </c>
      <c r="D21" s="27">
        <f>F21-3</f>
        <v>45412</v>
      </c>
      <c r="E21" s="28">
        <v>0.9993055555555556</v>
      </c>
      <c r="F21" s="29">
        <f>G21-3</f>
        <v>45415</v>
      </c>
      <c r="G21" s="30">
        <f>G18+7</f>
        <v>45418</v>
      </c>
      <c r="H21" s="31" t="s">
        <v>9</v>
      </c>
    </row>
    <row r="22" spans="1:8" s="16" customFormat="1" ht="18" customHeight="1">
      <c r="A22" s="113" t="s">
        <v>47</v>
      </c>
      <c r="B22" s="114"/>
      <c r="C22" s="115">
        <f>C19+2</f>
        <v>3033</v>
      </c>
      <c r="D22" s="27">
        <f>F22-1</f>
        <v>45415</v>
      </c>
      <c r="E22" s="28">
        <v>0.9166666666666666</v>
      </c>
      <c r="F22" s="29">
        <v>45416</v>
      </c>
      <c r="G22" s="30">
        <v>45419</v>
      </c>
      <c r="H22" s="31" t="s">
        <v>9</v>
      </c>
    </row>
    <row r="23" spans="1:8" s="16" customFormat="1" ht="18" customHeight="1">
      <c r="A23" s="25" t="s">
        <v>12</v>
      </c>
      <c r="B23" s="19"/>
      <c r="C23" s="112">
        <f>C20+2</f>
        <v>3161</v>
      </c>
      <c r="D23" s="27">
        <f>F23-1</f>
        <v>45418</v>
      </c>
      <c r="E23" s="28">
        <v>0.9166666666666666</v>
      </c>
      <c r="F23" s="29">
        <f>G23-2</f>
        <v>45419</v>
      </c>
      <c r="G23" s="30">
        <f>G20+7</f>
        <v>45421</v>
      </c>
      <c r="H23" s="31" t="s">
        <v>9</v>
      </c>
    </row>
    <row r="24" spans="1:8" s="16" customFormat="1" ht="18" customHeight="1">
      <c r="A24" s="25" t="s">
        <v>43</v>
      </c>
      <c r="B24" s="34"/>
      <c r="C24" s="35">
        <f>C21+1</f>
        <v>2419</v>
      </c>
      <c r="D24" s="27">
        <f>F24-1</f>
        <v>45422</v>
      </c>
      <c r="E24" s="28">
        <v>0.9993055555555556</v>
      </c>
      <c r="F24" s="29">
        <f>G24-2</f>
        <v>45423</v>
      </c>
      <c r="G24" s="30">
        <f>G21+7</f>
        <v>45425</v>
      </c>
      <c r="H24" s="31" t="s">
        <v>9</v>
      </c>
    </row>
    <row r="25" spans="1:8" s="16" customFormat="1" ht="18" customHeight="1" hidden="1">
      <c r="A25" s="25" t="s">
        <v>11</v>
      </c>
      <c r="B25" s="19"/>
      <c r="C25" s="26">
        <v>2945</v>
      </c>
      <c r="D25" s="27">
        <v>45086</v>
      </c>
      <c r="E25" s="28">
        <v>0.9166666666666666</v>
      </c>
      <c r="F25" s="29">
        <v>45087</v>
      </c>
      <c r="G25" s="30">
        <v>45089</v>
      </c>
      <c r="H25" s="31" t="s">
        <v>10</v>
      </c>
    </row>
    <row r="26" spans="1:8" s="16" customFormat="1" ht="18" customHeight="1">
      <c r="A26" s="108" t="s">
        <v>40</v>
      </c>
      <c r="B26" s="109"/>
      <c r="C26" s="36">
        <f>C22+2</f>
        <v>3035</v>
      </c>
      <c r="D26" s="27">
        <f>F26-1</f>
        <v>45422</v>
      </c>
      <c r="E26" s="28">
        <v>0.9166666666666666</v>
      </c>
      <c r="F26" s="29">
        <f>G26-2</f>
        <v>45423</v>
      </c>
      <c r="G26" s="30">
        <f>G24</f>
        <v>45425</v>
      </c>
      <c r="H26" s="31" t="s">
        <v>10</v>
      </c>
    </row>
    <row r="27" spans="1:8" s="16" customFormat="1" ht="18" customHeight="1">
      <c r="A27" s="116" t="s">
        <v>46</v>
      </c>
      <c r="B27" s="117"/>
      <c r="C27" s="118">
        <f>C23+2</f>
        <v>3163</v>
      </c>
      <c r="D27" s="37">
        <f>F27-1</f>
        <v>45429</v>
      </c>
      <c r="E27" s="38">
        <v>0.9166666666666666</v>
      </c>
      <c r="F27" s="39">
        <f>G27-2</f>
        <v>45430</v>
      </c>
      <c r="G27" s="40">
        <v>45432</v>
      </c>
      <c r="H27" s="31" t="s">
        <v>10</v>
      </c>
    </row>
    <row r="28" spans="1:8" s="16" customFormat="1" ht="18" customHeight="1">
      <c r="A28" s="128" t="s">
        <v>45</v>
      </c>
      <c r="B28" s="128"/>
      <c r="C28" s="128"/>
      <c r="D28" s="128"/>
      <c r="E28" s="128"/>
      <c r="F28" s="128"/>
      <c r="G28" s="128"/>
      <c r="H28" s="128"/>
    </row>
    <row r="29" spans="1:8" s="16" customFormat="1" ht="15" customHeight="1">
      <c r="A29" s="41" t="s">
        <v>13</v>
      </c>
      <c r="B29" s="42"/>
      <c r="C29" s="43"/>
      <c r="D29" s="44"/>
      <c r="E29" s="45"/>
      <c r="F29" s="46"/>
      <c r="G29" s="47"/>
      <c r="H29" s="48"/>
    </row>
    <row r="30" spans="1:8" s="16" customFormat="1" ht="15" customHeight="1">
      <c r="A30" s="41" t="s">
        <v>14</v>
      </c>
      <c r="B30" s="42"/>
      <c r="C30" s="43"/>
      <c r="D30" s="44"/>
      <c r="E30" s="45"/>
      <c r="F30" s="46"/>
      <c r="G30" s="47"/>
      <c r="H30" s="48"/>
    </row>
    <row r="31" spans="1:8" s="16" customFormat="1" ht="15" customHeight="1">
      <c r="A31" s="49" t="s">
        <v>15</v>
      </c>
      <c r="B31" s="42"/>
      <c r="C31" s="43"/>
      <c r="D31" s="44"/>
      <c r="E31" s="45"/>
      <c r="F31" s="46"/>
      <c r="G31" s="47"/>
      <c r="H31" s="48"/>
    </row>
    <row r="32" spans="1:8" s="16" customFormat="1" ht="15" customHeight="1">
      <c r="A32" s="50"/>
      <c r="B32" s="51" t="s">
        <v>16</v>
      </c>
      <c r="C32" s="51"/>
      <c r="D32" s="51"/>
      <c r="E32" s="51"/>
      <c r="F32" s="52"/>
      <c r="G32" s="52"/>
      <c r="H32" s="52"/>
    </row>
    <row r="33" spans="1:8" s="16" customFormat="1" ht="15" customHeight="1">
      <c r="A33" s="53" t="s">
        <v>17</v>
      </c>
      <c r="B33" s="54" t="s">
        <v>18</v>
      </c>
      <c r="C33" s="52"/>
      <c r="D33" s="52"/>
      <c r="E33" s="52"/>
      <c r="F33" s="52"/>
      <c r="G33" s="52"/>
      <c r="H33" s="52"/>
    </row>
    <row r="34" spans="1:8" s="16" customFormat="1" ht="7.5" customHeight="1">
      <c r="A34" s="55"/>
      <c r="B34" s="56"/>
      <c r="C34" s="57"/>
      <c r="D34" s="58"/>
      <c r="E34" s="59"/>
      <c r="F34" s="60"/>
      <c r="G34" s="61"/>
      <c r="H34" s="62"/>
    </row>
    <row r="35" spans="1:8" s="16" customFormat="1" ht="21.75" customHeight="1">
      <c r="A35" s="63" t="s">
        <v>19</v>
      </c>
      <c r="B35" s="64"/>
      <c r="C35" s="65"/>
      <c r="D35" s="66"/>
      <c r="E35" s="66"/>
      <c r="F35" s="66"/>
      <c r="G35" s="66"/>
      <c r="H35" s="67"/>
    </row>
    <row r="36" spans="1:8" s="16" customFormat="1" ht="17.25" customHeight="1">
      <c r="A36" s="68" t="s">
        <v>20</v>
      </c>
      <c r="B36" s="69" t="s">
        <v>21</v>
      </c>
      <c r="C36" s="70"/>
      <c r="D36" s="71"/>
      <c r="E36" s="71"/>
      <c r="F36" s="71"/>
      <c r="G36" s="71"/>
      <c r="H36" s="72"/>
    </row>
    <row r="37" spans="1:8" s="16" customFormat="1" ht="17.25" customHeight="1">
      <c r="A37" s="73" t="s">
        <v>22</v>
      </c>
      <c r="B37" s="74" t="s">
        <v>23</v>
      </c>
      <c r="C37" s="75"/>
      <c r="D37" s="76"/>
      <c r="E37" s="77"/>
      <c r="F37" s="77"/>
      <c r="G37" s="77"/>
      <c r="H37" s="78"/>
    </row>
    <row r="38" spans="1:8" s="16" customFormat="1" ht="17.25" customHeight="1">
      <c r="A38" s="79" t="s">
        <v>24</v>
      </c>
      <c r="B38" s="129" t="s">
        <v>25</v>
      </c>
      <c r="C38" s="130"/>
      <c r="D38" s="130"/>
      <c r="E38" s="130"/>
      <c r="F38" s="80"/>
      <c r="G38" s="80"/>
      <c r="H38" s="81"/>
    </row>
    <row r="39" spans="1:8" s="16" customFormat="1" ht="17.25" customHeight="1">
      <c r="A39" s="73" t="s">
        <v>26</v>
      </c>
      <c r="B39" s="82" t="s">
        <v>27</v>
      </c>
      <c r="C39" s="83"/>
      <c r="D39" s="77"/>
      <c r="E39" s="77"/>
      <c r="F39" s="77"/>
      <c r="G39" s="77"/>
      <c r="H39" s="78"/>
    </row>
    <row r="40" spans="1:8" s="16" customFormat="1" ht="17.25" customHeight="1">
      <c r="A40" s="84" t="s">
        <v>28</v>
      </c>
      <c r="B40" s="131" t="s">
        <v>29</v>
      </c>
      <c r="C40" s="132"/>
      <c r="D40" s="132"/>
      <c r="E40" s="85"/>
      <c r="F40" s="85"/>
      <c r="G40" s="85"/>
      <c r="H40" s="86"/>
    </row>
    <row r="41" spans="1:8" s="16" customFormat="1" ht="26.25" customHeight="1">
      <c r="A41" s="87" t="s">
        <v>30</v>
      </c>
      <c r="B41" s="2"/>
      <c r="C41" s="1"/>
      <c r="D41" s="88"/>
      <c r="E41" s="88"/>
      <c r="F41" s="88"/>
      <c r="G41" s="88"/>
      <c r="H41" s="89"/>
    </row>
    <row r="42" spans="1:8" s="16" customFormat="1" ht="17.25" customHeight="1">
      <c r="A42" s="90"/>
      <c r="B42" s="91" t="s">
        <v>22</v>
      </c>
      <c r="C42" s="92"/>
      <c r="D42" s="92"/>
      <c r="E42" s="92"/>
      <c r="F42" s="92"/>
      <c r="G42" s="93" t="s">
        <v>31</v>
      </c>
      <c r="H42" s="94" t="s">
        <v>32</v>
      </c>
    </row>
    <row r="43" spans="1:8" s="16" customFormat="1" ht="17.25" customHeight="1">
      <c r="A43" s="68" t="s">
        <v>33</v>
      </c>
      <c r="B43" s="95" t="s">
        <v>34</v>
      </c>
      <c r="C43" s="70"/>
      <c r="D43" s="71"/>
      <c r="E43" s="96"/>
      <c r="F43" s="96"/>
      <c r="G43" s="124" t="s">
        <v>48</v>
      </c>
      <c r="H43" s="126"/>
    </row>
    <row r="44" spans="1:8" s="16" customFormat="1" ht="17.25" customHeight="1">
      <c r="A44" s="73" t="s">
        <v>35</v>
      </c>
      <c r="B44" s="97" t="s">
        <v>36</v>
      </c>
      <c r="C44" s="83"/>
      <c r="D44" s="77"/>
      <c r="E44" s="98"/>
      <c r="F44" s="98"/>
      <c r="G44" s="125"/>
      <c r="H44" s="127"/>
    </row>
    <row r="45" spans="1:8" s="16" customFormat="1" ht="17.25" customHeight="1">
      <c r="A45" s="99" t="s">
        <v>37</v>
      </c>
      <c r="B45" s="100" t="s">
        <v>38</v>
      </c>
      <c r="C45" s="101"/>
      <c r="D45" s="102"/>
      <c r="E45" s="103"/>
      <c r="F45" s="103"/>
      <c r="G45" s="125"/>
      <c r="H45" s="127"/>
    </row>
    <row r="46" spans="1:8" s="16" customFormat="1" ht="18" customHeight="1">
      <c r="A46" s="104"/>
      <c r="B46" s="105"/>
      <c r="C46" s="104"/>
      <c r="D46" s="104"/>
      <c r="E46" s="104"/>
      <c r="F46" s="104"/>
      <c r="G46" s="104"/>
      <c r="H46" s="106"/>
    </row>
    <row r="47" spans="1:8" s="16" customFormat="1" ht="18" customHeight="1">
      <c r="A47" s="104"/>
      <c r="B47" s="105"/>
      <c r="C47" s="104"/>
      <c r="D47" s="104"/>
      <c r="E47" s="104"/>
      <c r="F47" s="104"/>
      <c r="G47" s="104"/>
      <c r="H47" s="1"/>
    </row>
    <row r="48" spans="1:8" s="16" customFormat="1" ht="18" customHeight="1">
      <c r="A48" s="104"/>
      <c r="B48" s="105"/>
      <c r="C48" s="104"/>
      <c r="D48" s="104"/>
      <c r="E48" s="104"/>
      <c r="F48" s="104"/>
      <c r="G48" s="104"/>
      <c r="H48" s="1"/>
    </row>
    <row r="49" spans="1:8" s="16" customFormat="1" ht="18" customHeight="1">
      <c r="A49" s="104"/>
      <c r="B49" s="105"/>
      <c r="C49" s="104"/>
      <c r="D49" s="104"/>
      <c r="E49" s="104"/>
      <c r="F49" s="104"/>
      <c r="G49" s="104"/>
      <c r="H49" s="1"/>
    </row>
    <row r="50" spans="1:8" s="16" customFormat="1" ht="18" customHeight="1">
      <c r="A50" s="1"/>
      <c r="B50" s="105"/>
      <c r="C50" s="104"/>
      <c r="D50" s="104"/>
      <c r="E50" s="104"/>
      <c r="F50" s="104"/>
      <c r="G50" s="104"/>
      <c r="H50" s="1"/>
    </row>
    <row r="51" spans="1:8" s="16" customFormat="1" ht="18" customHeight="1">
      <c r="A51" s="104"/>
      <c r="B51" s="105"/>
      <c r="C51" s="104"/>
      <c r="D51" s="104"/>
      <c r="E51" s="104"/>
      <c r="F51" s="104"/>
      <c r="G51" s="104"/>
      <c r="H51" s="1"/>
    </row>
    <row r="52" spans="1:8" s="16" customFormat="1" ht="18" customHeight="1">
      <c r="A52" s="104"/>
      <c r="B52" s="105"/>
      <c r="C52" s="104"/>
      <c r="D52" s="104"/>
      <c r="E52" s="104"/>
      <c r="F52" s="104"/>
      <c r="G52" s="104"/>
      <c r="H52" s="1"/>
    </row>
    <row r="53" spans="1:8" s="16" customFormat="1" ht="18" customHeight="1">
      <c r="A53" s="104"/>
      <c r="B53" s="105"/>
      <c r="C53" s="104"/>
      <c r="D53" s="104"/>
      <c r="E53" s="104"/>
      <c r="F53" s="104"/>
      <c r="G53" s="104"/>
      <c r="H53" s="1"/>
    </row>
    <row r="54" spans="1:8" s="16" customFormat="1" ht="18" customHeight="1">
      <c r="A54" s="104"/>
      <c r="B54" s="105"/>
      <c r="C54" s="104"/>
      <c r="D54" s="104"/>
      <c r="E54" s="104"/>
      <c r="F54" s="104"/>
      <c r="G54" s="104"/>
      <c r="H54" s="1"/>
    </row>
    <row r="55" spans="1:8" s="16" customFormat="1" ht="18" customHeight="1">
      <c r="A55" s="133"/>
      <c r="B55" s="133"/>
      <c r="C55" s="133"/>
      <c r="D55" s="133"/>
      <c r="E55" s="133"/>
      <c r="F55" s="133"/>
      <c r="G55" s="133"/>
      <c r="H55" s="1"/>
    </row>
    <row r="56" spans="1:8" s="16" customFormat="1" ht="18.75" customHeight="1" hidden="1">
      <c r="A56" s="1"/>
      <c r="B56" s="2"/>
      <c r="C56" s="1"/>
      <c r="D56" s="1"/>
      <c r="E56" s="1"/>
      <c r="F56" s="1"/>
      <c r="G56" s="1"/>
      <c r="H56" s="1"/>
    </row>
    <row r="57" spans="1:8" s="16" customFormat="1" ht="18.75" customHeight="1" hidden="1">
      <c r="A57" s="1"/>
      <c r="B57" s="2"/>
      <c r="C57" s="1"/>
      <c r="D57" s="1"/>
      <c r="E57" s="1"/>
      <c r="F57" s="1"/>
      <c r="G57" s="1"/>
      <c r="H57" s="1"/>
    </row>
    <row r="58" spans="1:8" s="16" customFormat="1" ht="18.75" customHeight="1" hidden="1">
      <c r="A58" s="1"/>
      <c r="B58" s="2"/>
      <c r="C58" s="1"/>
      <c r="D58" s="1"/>
      <c r="E58" s="1"/>
      <c r="F58" s="1"/>
      <c r="G58" s="1"/>
      <c r="H58" s="1"/>
    </row>
    <row r="59" spans="1:8" s="16" customFormat="1" ht="18.75" customHeight="1" hidden="1">
      <c r="A59" s="1"/>
      <c r="B59" s="2"/>
      <c r="C59" s="1"/>
      <c r="D59" s="1"/>
      <c r="E59" s="1"/>
      <c r="F59" s="1"/>
      <c r="G59" s="1"/>
      <c r="H59" s="1"/>
    </row>
    <row r="60" spans="1:8" s="16" customFormat="1" ht="18.75" customHeight="1" hidden="1">
      <c r="A60" s="1"/>
      <c r="B60" s="2"/>
      <c r="C60" s="1"/>
      <c r="D60" s="1"/>
      <c r="E60" s="1"/>
      <c r="F60" s="1"/>
      <c r="G60" s="1"/>
      <c r="H60" s="1"/>
    </row>
    <row r="61" ht="33.75" customHeight="1" hidden="1"/>
    <row r="62" ht="33.75" customHeight="1" hidden="1"/>
    <row r="63" ht="33.75" customHeight="1" hidden="1"/>
    <row r="64" ht="33.75" customHeight="1" hidden="1"/>
    <row r="65" ht="33.75" customHeight="1" hidden="1"/>
    <row r="66" ht="33.75" customHeight="1" hidden="1"/>
    <row r="67" ht="33.75" customHeight="1" hidden="1"/>
    <row r="68" ht="33.75" customHeight="1" hidden="1"/>
    <row r="69" ht="15" customHeight="1"/>
    <row r="70" ht="7.5" customHeight="1"/>
    <row r="71" ht="15" customHeight="1"/>
    <row r="72" ht="15" customHeight="1"/>
    <row r="73" ht="15" customHeight="1"/>
    <row r="74" spans="1:8" s="16" customFormat="1" ht="15" customHeight="1">
      <c r="A74" s="1"/>
      <c r="B74" s="2"/>
      <c r="C74" s="1"/>
      <c r="D74" s="1"/>
      <c r="E74" s="1"/>
      <c r="F74" s="1"/>
      <c r="G74" s="1"/>
      <c r="H74" s="1"/>
    </row>
    <row r="75" spans="1:8" s="16" customFormat="1" ht="15" customHeight="1">
      <c r="A75" s="1"/>
      <c r="B75" s="2"/>
      <c r="C75" s="1"/>
      <c r="D75" s="1"/>
      <c r="E75" s="1"/>
      <c r="F75" s="1"/>
      <c r="G75" s="1"/>
      <c r="H75" s="1"/>
    </row>
    <row r="76" ht="7.5" customHeight="1"/>
    <row r="77" ht="15" customHeight="1"/>
    <row r="78" ht="31.5" customHeight="1"/>
    <row r="79" ht="17.25" customHeight="1"/>
    <row r="80" ht="17.25" customHeight="1"/>
    <row r="81" ht="17.25" customHeight="1"/>
    <row r="82" ht="17.25" customHeight="1"/>
    <row r="83" ht="17.25" customHeight="1"/>
    <row r="84" ht="31.5" customHeight="1"/>
    <row r="85" ht="17.25" customHeight="1"/>
    <row r="86" ht="17.25" customHeight="1"/>
    <row r="87" ht="17.25" customHeight="1"/>
    <row r="88" ht="17.25" customHeight="1"/>
    <row r="89" ht="17.25" customHeight="1"/>
    <row r="90" ht="18" customHeight="1"/>
    <row r="91" ht="17.25" customHeight="1"/>
    <row r="92" ht="17.25" customHeight="1"/>
    <row r="93" ht="17.25" customHeight="1"/>
    <row r="94" spans="1:8" s="107" customFormat="1" ht="17.25" customHeight="1">
      <c r="A94" s="1"/>
      <c r="B94" s="2"/>
      <c r="C94" s="1"/>
      <c r="D94" s="1"/>
      <c r="E94" s="1"/>
      <c r="F94" s="1"/>
      <c r="G94" s="1"/>
      <c r="H94" s="1"/>
    </row>
    <row r="96" ht="2.25" customHeight="1"/>
  </sheetData>
  <sheetProtection/>
  <mergeCells count="13">
    <mergeCell ref="A55:G55"/>
    <mergeCell ref="A2:E2"/>
    <mergeCell ref="F3:G3"/>
    <mergeCell ref="A4:H4"/>
    <mergeCell ref="A5:G5"/>
    <mergeCell ref="A8:C8"/>
    <mergeCell ref="D8:E8"/>
    <mergeCell ref="G8:H8"/>
    <mergeCell ref="G43:G45"/>
    <mergeCell ref="H43:H45"/>
    <mergeCell ref="A28:H28"/>
    <mergeCell ref="B38:E38"/>
    <mergeCell ref="B40:D40"/>
  </mergeCells>
  <hyperlinks>
    <hyperlink ref="B39" r:id="rId1" display="jiquan.wu@lansen-log.com "/>
  </hyperlinks>
  <printOptions horizontalCentered="1"/>
  <pageMargins left="0" right="0" top="0.393700787401575" bottom="0" header="0.31496062992126" footer="0.06496063"/>
  <pageSetup horizontalDpi="600" verticalDpi="600" orientation="portrait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 Pham</dc:creator>
  <cp:keywords/>
  <dc:description/>
  <cp:lastModifiedBy>L20230202_0001D</cp:lastModifiedBy>
  <dcterms:created xsi:type="dcterms:W3CDTF">2023-05-02T04:38:34Z</dcterms:created>
  <dcterms:modified xsi:type="dcterms:W3CDTF">2024-04-09T09:09:13Z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