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604\"/>
    </mc:Choice>
  </mc:AlternateContent>
  <xr:revisionPtr revIDLastSave="0" documentId="13_ncr:1_{4402A4E9-032D-4B77-A3A4-258799C95707}" xr6:coauthVersionLast="47" xr6:coauthVersionMax="47" xr10:uidLastSave="{00000000-0000-0000-0000-000000000000}"/>
  <bookViews>
    <workbookView xWindow="6435" yWindow="1305" windowWidth="22215" windowHeight="12525" xr2:uid="{BE9A392E-C768-41C5-ACFA-A23F2A3CAE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0" i="1" s="1"/>
  <c r="B29" i="1"/>
  <c r="B30" i="1" s="1"/>
  <c r="B31" i="1" s="1"/>
  <c r="B32" i="1" s="1"/>
  <c r="B33" i="1" s="1"/>
  <c r="B34" i="1" s="1"/>
  <c r="B35" i="1" s="1"/>
  <c r="E30" i="1" l="1"/>
  <c r="F31" i="1"/>
  <c r="E29" i="1"/>
  <c r="B9" i="1"/>
  <c r="B10" i="1" s="1"/>
  <c r="D29" i="1" l="1"/>
  <c r="C29" i="1"/>
  <c r="F32" i="1"/>
  <c r="E31" i="1"/>
  <c r="C30" i="1"/>
  <c r="D30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D31" i="1" l="1"/>
  <c r="C31" i="1"/>
  <c r="E32" i="1"/>
  <c r="F33" i="1"/>
  <c r="B28" i="1"/>
  <c r="F34" i="1" l="1"/>
  <c r="E33" i="1"/>
  <c r="D32" i="1"/>
  <c r="C32" i="1"/>
  <c r="F9" i="1"/>
  <c r="E9" i="1" s="1"/>
  <c r="E8" i="1"/>
  <c r="D33" i="1" l="1"/>
  <c r="C33" i="1"/>
  <c r="F35" i="1"/>
  <c r="E35" i="1" s="1"/>
  <c r="E34" i="1"/>
  <c r="C8" i="1"/>
  <c r="D8" i="1"/>
  <c r="D9" i="1"/>
  <c r="C9" i="1"/>
  <c r="F10" i="1"/>
  <c r="D34" i="1" l="1"/>
  <c r="C34" i="1"/>
  <c r="D35" i="1"/>
  <c r="C35" i="1"/>
  <c r="F11" i="1"/>
  <c r="E10" i="1"/>
  <c r="D10" i="1" l="1"/>
  <c r="C10" i="1"/>
  <c r="E11" i="1"/>
  <c r="F12" i="1"/>
  <c r="D11" i="1" l="1"/>
  <c r="C11" i="1"/>
  <c r="F13" i="1"/>
  <c r="E12" i="1"/>
  <c r="D12" i="1" l="1"/>
  <c r="C12" i="1"/>
  <c r="E13" i="1"/>
  <c r="F14" i="1"/>
  <c r="D13" i="1" l="1"/>
  <c r="C13" i="1"/>
  <c r="F15" i="1"/>
  <c r="E14" i="1"/>
  <c r="D14" i="1" l="1"/>
  <c r="C14" i="1"/>
  <c r="E15" i="1"/>
  <c r="F16" i="1"/>
  <c r="D15" i="1" l="1"/>
  <c r="C15" i="1"/>
  <c r="F17" i="1"/>
  <c r="E16" i="1"/>
  <c r="D16" i="1" l="1"/>
  <c r="C16" i="1"/>
  <c r="E17" i="1"/>
  <c r="F18" i="1"/>
  <c r="C17" i="1" l="1"/>
  <c r="D17" i="1"/>
  <c r="F19" i="1"/>
  <c r="E18" i="1"/>
  <c r="C18" i="1" l="1"/>
  <c r="D18" i="1"/>
  <c r="E19" i="1"/>
  <c r="F20" i="1"/>
  <c r="C19" i="1" l="1"/>
  <c r="D19" i="1"/>
  <c r="F21" i="1"/>
  <c r="E20" i="1"/>
  <c r="C20" i="1" l="1"/>
  <c r="D20" i="1"/>
  <c r="E21" i="1"/>
  <c r="F22" i="1"/>
  <c r="D21" i="1" l="1"/>
  <c r="C21" i="1"/>
  <c r="F23" i="1"/>
  <c r="E22" i="1"/>
  <c r="D22" i="1" l="1"/>
  <c r="C22" i="1"/>
  <c r="E23" i="1"/>
  <c r="F24" i="1"/>
  <c r="D23" i="1" l="1"/>
  <c r="C23" i="1"/>
  <c r="F25" i="1"/>
  <c r="E24" i="1"/>
  <c r="D24" i="1" l="1"/>
  <c r="C24" i="1"/>
  <c r="E25" i="1"/>
  <c r="F26" i="1"/>
  <c r="C25" i="1" l="1"/>
  <c r="D25" i="1"/>
  <c r="E26" i="1"/>
  <c r="F27" i="1"/>
  <c r="C26" i="1" l="1"/>
  <c r="D26" i="1"/>
  <c r="E27" i="1"/>
  <c r="F28" i="1"/>
  <c r="C27" i="1" l="1"/>
  <c r="D27" i="1"/>
  <c r="E28" i="1"/>
  <c r="D28" i="1" l="1"/>
  <c r="C28" i="1"/>
</calcChain>
</file>

<file path=xl/sharedStrings.xml><?xml version="1.0" encoding="utf-8"?>
<sst xmlns="http://schemas.openxmlformats.org/spreadsheetml/2006/main" count="90" uniqueCount="38">
  <si>
    <t>更新日:</t>
    <rPh sb="0" eb="3">
      <t>コウシンビ</t>
    </rPh>
    <phoneticPr fontId="6"/>
  </si>
  <si>
    <t>次回更新予定日:</t>
    <rPh sb="0" eb="2">
      <t>ジカイ</t>
    </rPh>
    <rPh sb="2" eb="4">
      <t>コウシン</t>
    </rPh>
    <rPh sb="4" eb="7">
      <t>ヨテイビ</t>
    </rPh>
    <phoneticPr fontId="6"/>
  </si>
  <si>
    <t>便名</t>
    <rPh sb="0" eb="2">
      <t>ビンメイ</t>
    </rPh>
    <phoneticPr fontId="0"/>
  </si>
  <si>
    <t>釜山カット日</t>
    <rPh sb="0" eb="2">
      <t>プサン</t>
    </rPh>
    <rPh sb="5" eb="6">
      <t>ビ</t>
    </rPh>
    <phoneticPr fontId="0"/>
  </si>
  <si>
    <t>釜山出港日</t>
    <rPh sb="0" eb="2">
      <t>プサン</t>
    </rPh>
    <rPh sb="2" eb="4">
      <t>シュッコウ</t>
    </rPh>
    <rPh sb="4" eb="5">
      <t>ビ</t>
    </rPh>
    <phoneticPr fontId="0"/>
  </si>
  <si>
    <t>入港日/入港地</t>
    <rPh sb="0" eb="3">
      <t>ニュウコウビ</t>
    </rPh>
    <rPh sb="4" eb="6">
      <t>ニュウコウ</t>
    </rPh>
    <rPh sb="6" eb="7">
      <t>チ</t>
    </rPh>
    <phoneticPr fontId="0"/>
  </si>
  <si>
    <t>HAMAYUU</t>
  </si>
  <si>
    <t>下関</t>
  </si>
  <si>
    <t>SEONG HEE</t>
  </si>
  <si>
    <t>下関</t>
    <rPh sb="0" eb="2">
      <t>シモノセキ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</si>
  <si>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</si>
  <si>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t>*本船遅延および税関検査に時間を要した場合、即日通関・出荷ができないことがございます。</t>
    <rPh sb="1" eb="3">
      <t>ホンセン</t>
    </rPh>
    <rPh sb="3" eb="5">
      <t>チエン</t>
    </rPh>
    <rPh sb="8" eb="10">
      <t>ゼイカン</t>
    </rPh>
    <rPh sb="10" eb="12">
      <t>ケンサ</t>
    </rPh>
    <rPh sb="13" eb="15">
      <t>ジカン</t>
    </rPh>
    <rPh sb="16" eb="17">
      <t>ヨウ</t>
    </rPh>
    <rPh sb="19" eb="21">
      <t>バアイ</t>
    </rPh>
    <phoneticPr fontId="0"/>
  </si>
  <si>
    <t>*土曜・日曜入港船にて当日通関・出荷の場合は金曜日夕方までに書類確認・出荷オーダーが必要です。</t>
    <rPh sb="4" eb="6">
      <t>ニチヨウ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</si>
  <si>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</si>
  <si>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</si>
  <si>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≫韓国代理店</t>
    <rPh sb="1" eb="3">
      <t>カンコク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</si>
  <si>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</si>
  <si>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住所</t>
    <rPh sb="0" eb="2">
      <t>ジュウショ</t>
    </rPh>
    <phoneticPr fontId="0"/>
  </si>
  <si>
    <t>TEL, FAX</t>
    <phoneticPr fontId="0"/>
  </si>
  <si>
    <r>
      <t>TEL: 02-771-5757</t>
    </r>
    <r>
      <rPr>
        <sz val="8"/>
        <color indexed="8"/>
        <rFont val="Meiryo UI"/>
        <family val="3"/>
        <charset val="128"/>
      </rPr>
      <t xml:space="preserve">   </t>
    </r>
    <r>
      <rPr>
        <sz val="8"/>
        <color indexed="8"/>
        <rFont val="Meiryo UI"/>
        <family val="3"/>
        <charset val="128"/>
      </rPr>
      <t xml:space="preserve"> FAX:</t>
    </r>
    <r>
      <rPr>
        <sz val="8"/>
        <color indexed="8"/>
        <rFont val="Meiryo UI"/>
        <family val="3"/>
        <charset val="128"/>
      </rPr>
      <t xml:space="preserve"> </t>
    </r>
    <r>
      <rPr>
        <sz val="8"/>
        <color indexed="8"/>
        <rFont val="Meiryo UI"/>
        <family val="3"/>
        <charset val="128"/>
      </rPr>
      <t xml:space="preserve">02-771-5758
</t>
    </r>
  </si>
  <si>
    <t>Attn</t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</si>
  <si>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</si>
  <si>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6"/>
  </si>
  <si>
    <t>TEL</t>
    <phoneticPr fontId="6"/>
  </si>
  <si>
    <t>FAX</t>
    <phoneticPr fontId="6"/>
  </si>
  <si>
    <t>横浜本社</t>
    <rPh sb="0" eb="2">
      <t>ヨコハマ</t>
    </rPh>
    <rPh sb="2" eb="4">
      <t>ホンシャ</t>
    </rPh>
    <phoneticPr fontId="0"/>
  </si>
  <si>
    <t>〒220-6011  神奈川県横浜市西区みなとみらい2-3-1クイーンズタワーA 11階</t>
    <rPh sb="11" eb="15">
      <t>カナガワケン</t>
    </rPh>
    <phoneticPr fontId="0"/>
  </si>
  <si>
    <t>045-682-5310</t>
    <phoneticPr fontId="6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</si>
  <si>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</si>
  <si>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</si>
  <si>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</si>
  <si>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>27 NOF名古屋伏見ビル 8階</t>
    </r>
  </si>
  <si>
    <t>≫</t>
  </si>
  <si>
    <t>ASIANLINK(KOREA)CO.,LTD.</t>
    <phoneticPr fontId="0"/>
  </si>
  <si>
    <t>4F, INTEL BUILDING 70, SEOLLEUNG-RO 90-GIL, GANGNAM-GU, SEOUL, KOREA</t>
    <phoneticPr fontId="19"/>
  </si>
  <si>
    <t>PIC. Mr. YJ PARK / MR. TS YOO /  MS HEO</t>
    <phoneticPr fontId="0"/>
  </si>
  <si>
    <t>050-5784-5703</t>
    <phoneticPr fontId="19"/>
  </si>
  <si>
    <t>釜山-下関 輸入特急便スケジュール</t>
    <rPh sb="0" eb="2">
      <t>プサン</t>
    </rPh>
    <rPh sb="3" eb="5">
      <t>シモノセキ</t>
    </rPh>
    <rPh sb="6" eb="8">
      <t>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</si>
</sst>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m/d&quot; [&quot;aaa\]"/>
    <numFmt numFmtId="181" formatCode="&quot; &quot;hh:mm"/>
    <numFmt numFmtId="182" formatCode="&quot;/&quot;\ @"/>
    <numFmt numFmtId="183" formatCode="#&quot;E&quot;"/>
    <numFmt numFmtId="184" formatCode="m/d&quot;[&quot;aaa\]"/>
  </numFmts>
  <fonts count="22" x14ac:knownFonts="1">
    <font>
      <sz val="11"/>
      <color theme="1"/>
      <name val="游ゴシック"/>
      <family val="2"/>
      <scheme val="minor"/>
    </font>
    <font>
      <sz val="8"/>
      <color indexed="8"/>
      <name val="Meiryo UI"/>
      <family val="3"/>
      <charset val="128"/>
    </font>
    <font>
      <sz val="8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sz val="8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9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sz val="11"/>
      <color indexed="8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12"/>
      <color rgb="FF000000"/>
      <name val="Arial"/>
      <family val="2"/>
    </font>
    <font>
      <sz val="6"/>
      <name val="游ゴシック"/>
      <family val="3"/>
      <charset val="128"/>
      <scheme val="minor"/>
    </font>
    <font>
      <sz val="8"/>
      <color rgb="FF0000FF"/>
      <name val="Meiryo UI"/>
      <family val="3"/>
      <charset val="128"/>
    </font>
    <font>
      <sz val="8"/>
      <color theme="1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10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10"/>
      </top>
      <bottom/>
      <diagonal/>
    </border>
    <border>
      <left style="hair">
        <color indexed="64"/>
      </left>
      <right style="double">
        <color indexed="64"/>
      </right>
      <top style="thin">
        <color indexed="10"/>
      </top>
      <bottom/>
      <diagonal/>
    </border>
    <border>
      <left style="double">
        <color indexed="64"/>
      </left>
      <right style="double">
        <color indexed="64"/>
      </right>
      <top style="thin">
        <color indexed="10"/>
      </top>
      <bottom/>
      <diagonal/>
    </border>
    <border>
      <left/>
      <right style="thin">
        <color indexed="23"/>
      </right>
      <top style="thin">
        <color indexed="10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10"/>
      </top>
      <bottom style="thin">
        <color indexed="64"/>
      </bottom>
      <diagonal/>
    </border>
    <border>
      <left style="thin">
        <color indexed="23"/>
      </left>
      <right style="medium">
        <color auto="1"/>
      </right>
      <top style="thin">
        <color indexed="10"/>
      </top>
      <bottom/>
      <diagonal/>
    </border>
    <border>
      <left style="medium">
        <color auto="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indexed="64"/>
      </right>
      <top style="hair">
        <color indexed="64"/>
      </top>
      <bottom/>
      <diagonal/>
    </border>
    <border>
      <left/>
      <right style="medium">
        <color auto="1"/>
      </right>
      <top style="hair">
        <color indexed="64"/>
      </top>
      <bottom/>
      <diagonal/>
    </border>
    <border>
      <left style="medium">
        <color auto="1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>
      <alignment vertical="center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distributed" vertical="center"/>
    </xf>
    <xf numFmtId="177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top"/>
    </xf>
    <xf numFmtId="178" fontId="1" fillId="0" borderId="1" xfId="0" applyNumberFormat="1" applyFont="1" applyBorder="1" applyAlignment="1">
      <alignment horizontal="distributed" vertical="center"/>
    </xf>
    <xf numFmtId="179" fontId="1" fillId="0" borderId="1" xfId="0" applyNumberFormat="1" applyFont="1" applyBorder="1" applyAlignment="1">
      <alignment horizontal="right" vertical="center"/>
    </xf>
    <xf numFmtId="0" fontId="5" fillId="0" borderId="0" xfId="0" applyFont="1"/>
    <xf numFmtId="0" fontId="7" fillId="2" borderId="7" xfId="0" applyFont="1" applyFill="1" applyBorder="1" applyAlignment="1">
      <alignment horizontal="center" vertical="center" shrinkToFit="1"/>
    </xf>
    <xf numFmtId="0" fontId="4" fillId="3" borderId="9" xfId="0" quotePrefix="1" applyFont="1" applyFill="1" applyBorder="1" applyAlignment="1">
      <alignment horizontal="left" vertical="center" shrinkToFit="1"/>
    </xf>
    <xf numFmtId="180" fontId="4" fillId="3" borderId="12" xfId="0" applyNumberFormat="1" applyFont="1" applyFill="1" applyBorder="1" applyAlignment="1">
      <alignment horizontal="right" vertical="center" justifyLastLine="1" shrinkToFit="1"/>
    </xf>
    <xf numFmtId="180" fontId="4" fillId="3" borderId="14" xfId="0" applyNumberFormat="1" applyFont="1" applyFill="1" applyBorder="1" applyAlignment="1">
      <alignment horizontal="center" vertical="center" shrinkToFit="1"/>
    </xf>
    <xf numFmtId="180" fontId="4" fillId="3" borderId="9" xfId="0" applyNumberFormat="1" applyFont="1" applyFill="1" applyBorder="1" applyAlignment="1">
      <alignment horizontal="right" vertical="center" shrinkToFit="1"/>
    </xf>
    <xf numFmtId="0" fontId="8" fillId="4" borderId="0" xfId="0" applyFont="1" applyFill="1" applyAlignment="1">
      <alignment horizontal="center" vertical="center" shrinkToFit="1"/>
    </xf>
    <xf numFmtId="183" fontId="8" fillId="4" borderId="0" xfId="0" applyNumberFormat="1" applyFont="1" applyFill="1" applyAlignment="1">
      <alignment horizontal="center" vertical="center" shrinkToFit="1"/>
    </xf>
    <xf numFmtId="184" fontId="8" fillId="4" borderId="0" xfId="0" applyNumberFormat="1" applyFont="1" applyFill="1" applyAlignment="1">
      <alignment horizontal="right" vertical="center" justifyLastLine="1" shrinkToFit="1"/>
    </xf>
    <xf numFmtId="20" fontId="8" fillId="4" borderId="0" xfId="0" applyNumberFormat="1" applyFont="1" applyFill="1" applyAlignment="1">
      <alignment horizontal="left" vertical="center" shrinkToFit="1"/>
    </xf>
    <xf numFmtId="184" fontId="9" fillId="4" borderId="0" xfId="0" applyNumberFormat="1" applyFont="1" applyFill="1" applyAlignment="1">
      <alignment horizontal="center" vertical="center" shrinkToFit="1"/>
    </xf>
    <xf numFmtId="184" fontId="9" fillId="4" borderId="0" xfId="0" applyNumberFormat="1" applyFont="1" applyFill="1" applyAlignment="1">
      <alignment horizontal="right" vertical="center" shrinkToFit="1"/>
    </xf>
    <xf numFmtId="0" fontId="1" fillId="4" borderId="0" xfId="0" applyFont="1" applyFill="1" applyAlignment="1">
      <alignment horizontal="left" vertical="center" indent="5"/>
    </xf>
    <xf numFmtId="0" fontId="10" fillId="4" borderId="0" xfId="0" applyFont="1" applyFill="1" applyAlignment="1">
      <alignment horizontal="left" vertical="center" indent="5"/>
    </xf>
    <xf numFmtId="0" fontId="12" fillId="4" borderId="0" xfId="1" applyFont="1" applyFill="1" applyAlignment="1">
      <alignment horizontal="left" vertical="center" indent="5"/>
    </xf>
    <xf numFmtId="0" fontId="13" fillId="4" borderId="0" xfId="1" applyFont="1" applyFill="1">
      <alignment vertical="center"/>
    </xf>
    <xf numFmtId="0" fontId="12" fillId="4" borderId="0" xfId="1" applyFont="1" applyFill="1">
      <alignment vertical="center"/>
    </xf>
    <xf numFmtId="0" fontId="1" fillId="5" borderId="16" xfId="0" applyFont="1" applyFill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" fillId="5" borderId="18" xfId="0" applyFont="1" applyFill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49" fontId="1" fillId="5" borderId="18" xfId="0" applyNumberFormat="1" applyFont="1" applyFill="1" applyBorder="1" applyAlignment="1">
      <alignment horizontal="left" vertical="center"/>
    </xf>
    <xf numFmtId="0" fontId="1" fillId="5" borderId="20" xfId="0" applyFont="1" applyFill="1" applyBorder="1" applyAlignment="1">
      <alignment horizontal="left" vertical="center"/>
    </xf>
    <xf numFmtId="0" fontId="1" fillId="0" borderId="21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5" fillId="0" borderId="22" xfId="0" applyFont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6" borderId="24" xfId="0" applyFont="1" applyFill="1" applyBorder="1" applyAlignment="1">
      <alignment horizontal="left" vertical="center"/>
    </xf>
    <xf numFmtId="0" fontId="17" fillId="6" borderId="25" xfId="0" applyFont="1" applyFill="1" applyBorder="1" applyAlignment="1">
      <alignment horizontal="left" vertical="center"/>
    </xf>
    <xf numFmtId="0" fontId="17" fillId="6" borderId="25" xfId="0" applyFont="1" applyFill="1" applyBorder="1" applyAlignment="1">
      <alignment vertical="center"/>
    </xf>
    <xf numFmtId="0" fontId="17" fillId="6" borderId="26" xfId="0" applyFont="1" applyFill="1" applyBorder="1" applyAlignment="1">
      <alignment horizontal="center" vertical="center"/>
    </xf>
    <xf numFmtId="0" fontId="17" fillId="6" borderId="27" xfId="0" applyFont="1" applyFill="1" applyBorder="1" applyAlignment="1">
      <alignment horizontal="center" vertical="center"/>
    </xf>
    <xf numFmtId="49" fontId="1" fillId="5" borderId="20" xfId="0" applyNumberFormat="1" applyFont="1" applyFill="1" applyBorder="1" applyAlignment="1">
      <alignment horizontal="left" vertical="center"/>
    </xf>
    <xf numFmtId="49" fontId="1" fillId="0" borderId="21" xfId="0" applyNumberFormat="1" applyFont="1" applyBorder="1" applyAlignment="1">
      <alignment horizontal="left" vertical="center"/>
    </xf>
    <xf numFmtId="49" fontId="9" fillId="0" borderId="22" xfId="0" applyNumberFormat="1" applyFont="1" applyBorder="1" applyAlignment="1">
      <alignment vertical="center"/>
    </xf>
    <xf numFmtId="0" fontId="18" fillId="0" borderId="0" xfId="0" applyFont="1" applyAlignment="1">
      <alignment vertical="center" wrapText="1"/>
    </xf>
    <xf numFmtId="0" fontId="1" fillId="7" borderId="0" xfId="1" applyFont="1" applyFill="1">
      <alignment vertical="center"/>
    </xf>
    <xf numFmtId="178" fontId="1" fillId="0" borderId="0" xfId="0" applyNumberFormat="1" applyFont="1" applyAlignment="1">
      <alignment horizontal="distributed" vertical="center"/>
    </xf>
    <xf numFmtId="179" fontId="1" fillId="0" borderId="0" xfId="0" applyNumberFormat="1" applyFont="1" applyAlignment="1">
      <alignment horizontal="right" vertical="center"/>
    </xf>
    <xf numFmtId="0" fontId="20" fillId="3" borderId="9" xfId="0" quotePrefix="1" applyFont="1" applyFill="1" applyBorder="1" applyAlignment="1">
      <alignment horizontal="left" vertical="center" shrinkToFit="1"/>
    </xf>
    <xf numFmtId="180" fontId="20" fillId="3" borderId="12" xfId="0" applyNumberFormat="1" applyFont="1" applyFill="1" applyBorder="1" applyAlignment="1">
      <alignment horizontal="right" vertical="center" justifyLastLine="1" shrinkToFit="1"/>
    </xf>
    <xf numFmtId="180" fontId="20" fillId="3" borderId="14" xfId="0" applyNumberFormat="1" applyFont="1" applyFill="1" applyBorder="1" applyAlignment="1">
      <alignment horizontal="center" vertical="center" shrinkToFit="1"/>
    </xf>
    <xf numFmtId="180" fontId="20" fillId="3" borderId="9" xfId="0" applyNumberFormat="1" applyFont="1" applyFill="1" applyBorder="1" applyAlignment="1">
      <alignment horizontal="right" vertical="center" shrinkToFit="1"/>
    </xf>
    <xf numFmtId="0" fontId="20" fillId="3" borderId="13" xfId="0" quotePrefix="1" applyFont="1" applyFill="1" applyBorder="1" applyAlignment="1">
      <alignment horizontal="left" vertical="center" shrinkToFit="1"/>
    </xf>
    <xf numFmtId="180" fontId="20" fillId="3" borderId="28" xfId="0" applyNumberFormat="1" applyFont="1" applyFill="1" applyBorder="1" applyAlignment="1">
      <alignment horizontal="right" vertical="center" justifyLastLine="1" shrinkToFit="1"/>
    </xf>
    <xf numFmtId="0" fontId="4" fillId="3" borderId="37" xfId="0" applyFont="1" applyFill="1" applyBorder="1" applyAlignment="1">
      <alignment horizontal="left" vertical="center"/>
    </xf>
    <xf numFmtId="0" fontId="4" fillId="3" borderId="38" xfId="0" quotePrefix="1" applyFont="1" applyFill="1" applyBorder="1" applyAlignment="1">
      <alignment horizontal="left" vertical="center" shrinkToFit="1"/>
    </xf>
    <xf numFmtId="180" fontId="4" fillId="3" borderId="39" xfId="0" applyNumberFormat="1" applyFont="1" applyFill="1" applyBorder="1" applyAlignment="1">
      <alignment horizontal="right" vertical="center" justifyLastLine="1" shrinkToFit="1"/>
    </xf>
    <xf numFmtId="181" fontId="4" fillId="3" borderId="38" xfId="0" applyNumberFormat="1" applyFont="1" applyFill="1" applyBorder="1" applyAlignment="1">
      <alignment horizontal="left" vertical="center" shrinkToFit="1"/>
    </xf>
    <xf numFmtId="180" fontId="4" fillId="3" borderId="40" xfId="0" applyNumberFormat="1" applyFont="1" applyFill="1" applyBorder="1" applyAlignment="1">
      <alignment horizontal="center" vertical="center" shrinkToFit="1"/>
    </xf>
    <xf numFmtId="180" fontId="4" fillId="3" borderId="41" xfId="0" applyNumberFormat="1" applyFont="1" applyFill="1" applyBorder="1" applyAlignment="1">
      <alignment horizontal="right" vertical="center" shrinkToFit="1"/>
    </xf>
    <xf numFmtId="0" fontId="4" fillId="3" borderId="44" xfId="0" applyFont="1" applyFill="1" applyBorder="1" applyAlignment="1">
      <alignment horizontal="left" vertical="center"/>
    </xf>
    <xf numFmtId="182" fontId="4" fillId="3" borderId="45" xfId="0" applyNumberFormat="1" applyFont="1" applyFill="1" applyBorder="1" applyAlignment="1">
      <alignment horizontal="left" vertical="center" shrinkToFit="1"/>
    </xf>
    <xf numFmtId="0" fontId="20" fillId="3" borderId="44" xfId="0" applyFont="1" applyFill="1" applyBorder="1" applyAlignment="1">
      <alignment horizontal="left" vertical="center"/>
    </xf>
    <xf numFmtId="182" fontId="20" fillId="3" borderId="45" xfId="0" applyNumberFormat="1" applyFont="1" applyFill="1" applyBorder="1" applyAlignment="1">
      <alignment horizontal="left" vertical="center" shrinkToFit="1"/>
    </xf>
    <xf numFmtId="0" fontId="4" fillId="3" borderId="46" xfId="0" applyFont="1" applyFill="1" applyBorder="1" applyAlignment="1">
      <alignment horizontal="left" vertical="center"/>
    </xf>
    <xf numFmtId="0" fontId="20" fillId="3" borderId="46" xfId="0" applyFont="1" applyFill="1" applyBorder="1" applyAlignment="1">
      <alignment horizontal="left" vertical="center"/>
    </xf>
    <xf numFmtId="49" fontId="1" fillId="0" borderId="19" xfId="0" applyNumberFormat="1" applyFont="1" applyBorder="1" applyAlignment="1">
      <alignment vertical="top"/>
    </xf>
    <xf numFmtId="49" fontId="1" fillId="0" borderId="9" xfId="0" applyNumberFormat="1" applyFont="1" applyBorder="1" applyAlignment="1">
      <alignment horizontal="left" vertical="top"/>
    </xf>
    <xf numFmtId="0" fontId="15" fillId="0" borderId="9" xfId="0" applyFont="1" applyBorder="1" applyAlignment="1">
      <alignment vertical="top"/>
    </xf>
    <xf numFmtId="49" fontId="9" fillId="0" borderId="9" xfId="0" applyNumberFormat="1" applyFont="1" applyBorder="1" applyAlignment="1">
      <alignment vertical="top"/>
    </xf>
    <xf numFmtId="49" fontId="9" fillId="0" borderId="15" xfId="0" applyNumberFormat="1" applyFont="1" applyBorder="1" applyAlignment="1">
      <alignment vertical="top"/>
    </xf>
    <xf numFmtId="0" fontId="21" fillId="3" borderId="46" xfId="0" applyFont="1" applyFill="1" applyBorder="1" applyAlignment="1">
      <alignment horizontal="left" vertical="center"/>
    </xf>
    <xf numFmtId="180" fontId="21" fillId="3" borderId="14" xfId="0" applyNumberFormat="1" applyFont="1" applyFill="1" applyBorder="1" applyAlignment="1">
      <alignment horizontal="center" vertical="center" shrinkToFit="1"/>
    </xf>
    <xf numFmtId="180" fontId="21" fillId="3" borderId="9" xfId="0" applyNumberFormat="1" applyFont="1" applyFill="1" applyBorder="1" applyAlignment="1">
      <alignment horizontal="right" vertical="center" shrinkToFit="1"/>
    </xf>
    <xf numFmtId="182" fontId="21" fillId="3" borderId="45" xfId="0" applyNumberFormat="1" applyFont="1" applyFill="1" applyBorder="1" applyAlignment="1">
      <alignment horizontal="left" vertical="center" shrinkToFit="1"/>
    </xf>
    <xf numFmtId="0" fontId="4" fillId="3" borderId="48" xfId="0" applyFont="1" applyFill="1" applyBorder="1" applyAlignment="1">
      <alignment horizontal="left" vertical="center"/>
    </xf>
    <xf numFmtId="0" fontId="4" fillId="3" borderId="13" xfId="0" quotePrefix="1" applyFont="1" applyFill="1" applyBorder="1" applyAlignment="1">
      <alignment horizontal="left" vertical="center" shrinkToFit="1"/>
    </xf>
    <xf numFmtId="180" fontId="4" fillId="3" borderId="28" xfId="0" applyNumberFormat="1" applyFont="1" applyFill="1" applyBorder="1" applyAlignment="1">
      <alignment horizontal="right" vertical="center" justifyLastLine="1" shrinkToFit="1"/>
    </xf>
    <xf numFmtId="180" fontId="4" fillId="3" borderId="29" xfId="0" applyNumberFormat="1" applyFont="1" applyFill="1" applyBorder="1" applyAlignment="1">
      <alignment horizontal="center" vertical="center" shrinkToFit="1"/>
    </xf>
    <xf numFmtId="180" fontId="4" fillId="3" borderId="30" xfId="0" applyNumberFormat="1" applyFont="1" applyFill="1" applyBorder="1" applyAlignment="1">
      <alignment horizontal="right" vertical="center" shrinkToFit="1"/>
    </xf>
    <xf numFmtId="182" fontId="4" fillId="3" borderId="47" xfId="0" applyNumberFormat="1" applyFont="1" applyFill="1" applyBorder="1" applyAlignment="1">
      <alignment horizontal="left" vertical="center" shrinkToFit="1"/>
    </xf>
    <xf numFmtId="180" fontId="4" fillId="3" borderId="49" xfId="0" applyNumberFormat="1" applyFont="1" applyFill="1" applyBorder="1" applyAlignment="1">
      <alignment horizontal="right" vertical="center" justifyLastLine="1" shrinkToFit="1"/>
    </xf>
    <xf numFmtId="180" fontId="20" fillId="3" borderId="50" xfId="0" applyNumberFormat="1" applyFont="1" applyFill="1" applyBorder="1" applyAlignment="1">
      <alignment horizontal="right" vertical="center" justifyLastLine="1" shrinkToFit="1"/>
    </xf>
    <xf numFmtId="180" fontId="4" fillId="3" borderId="51" xfId="0" applyNumberFormat="1" applyFont="1" applyFill="1" applyBorder="1" applyAlignment="1">
      <alignment horizontal="right" vertical="center" justifyLastLine="1" shrinkToFi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/>
    </xf>
    <xf numFmtId="0" fontId="7" fillId="2" borderId="42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181" fontId="4" fillId="8" borderId="13" xfId="0" quotePrefix="1" applyNumberFormat="1" applyFont="1" applyFill="1" applyBorder="1" applyAlignment="1">
      <alignment horizontal="right" vertical="center" shrinkToFit="1"/>
    </xf>
    <xf numFmtId="0" fontId="20" fillId="3" borderId="52" xfId="0" quotePrefix="1" applyFont="1" applyFill="1" applyBorder="1" applyAlignment="1">
      <alignment horizontal="left" vertical="center" shrinkToFit="1"/>
    </xf>
    <xf numFmtId="0" fontId="20" fillId="3" borderId="53" xfId="0" quotePrefix="1" applyFont="1" applyFill="1" applyBorder="1" applyAlignment="1">
      <alignment horizontal="left" vertical="center" shrinkToFit="1"/>
    </xf>
    <xf numFmtId="182" fontId="4" fillId="3" borderId="54" xfId="0" applyNumberFormat="1" applyFont="1" applyFill="1" applyBorder="1" applyAlignment="1">
      <alignment horizontal="left" vertical="center" shrinkToFit="1"/>
    </xf>
    <xf numFmtId="0" fontId="20" fillId="3" borderId="28" xfId="0" quotePrefix="1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AA851F59-2109-4A82-8821-440894A3606F}"/>
  </cellStyles>
  <dxfs count="0"/>
  <tableStyles count="0" defaultTableStyle="TableStyleMedium2" defaultPivotStyle="PivotStyleLight16"/>
  <colors>
    <mruColors>
      <color rgb="FF0000FF"/>
      <color rgb="FF240AC2"/>
      <color rgb="FF0066FF"/>
      <color rgb="FF3A17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43816</xdr:colOff>
      <xdr:row>1</xdr:row>
      <xdr:rowOff>188595</xdr:rowOff>
    </xdr:from>
    <xdr:to>
      <xdr:col>5</xdr:col>
      <xdr:colOff>776531</xdr:colOff>
      <xdr:row>5</xdr:row>
      <xdr:rowOff>142875</xdr:rowOff>
    </xdr:to>
    <xdr:pic>
      <xdr:nvPicPr>
        <xdr:cNvPr id="11" name="図 27" descr="ロージークスｘ2.gif">
          <a:extLst>
            <a:ext uri="{FF2B5EF4-FFF2-40B4-BE49-F238E27FC236}">
              <a16:creationId xmlns:a16="http://schemas.microsoft.com/office/drawing/2014/main" id="{F5CB583D-2B1A-4780-AAB8-3B19A7F08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8156" y="371475"/>
          <a:ext cx="732715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874395</xdr:colOff>
      <xdr:row>42</xdr:row>
      <xdr:rowOff>190500</xdr:rowOff>
    </xdr:from>
    <xdr:to>
      <xdr:col>5</xdr:col>
      <xdr:colOff>523875</xdr:colOff>
      <xdr:row>44</xdr:row>
      <xdr:rowOff>47625</xdr:rowOff>
    </xdr:to>
    <xdr:pic>
      <xdr:nvPicPr>
        <xdr:cNvPr id="12" name="Picture 12">
          <a:extLst>
            <a:ext uri="{FF2B5EF4-FFF2-40B4-BE49-F238E27FC236}">
              <a16:creationId xmlns:a16="http://schemas.microsoft.com/office/drawing/2014/main" id="{52DF4CF7-1B8F-410D-B8A5-9B183054B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9145" y="9725025"/>
          <a:ext cx="67818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251460</xdr:colOff>
      <xdr:row>1</xdr:row>
      <xdr:rowOff>7620</xdr:rowOff>
    </xdr:from>
    <xdr:to>
      <xdr:col>4</xdr:col>
      <xdr:colOff>396240</xdr:colOff>
      <xdr:row>6</xdr:row>
      <xdr:rowOff>7620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81D21FB0-3DA9-4C69-919C-89EC5C23EB72}"/>
            </a:ext>
          </a:extLst>
        </xdr:cNvPr>
        <xdr:cNvSpPr>
          <a:spLocks noChangeArrowheads="1"/>
        </xdr:cNvSpPr>
      </xdr:nvSpPr>
      <xdr:spPr bwMode="auto">
        <a:xfrm>
          <a:off x="3857625" y="219075"/>
          <a:ext cx="1485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53340</xdr:colOff>
      <xdr:row>0</xdr:row>
      <xdr:rowOff>91440</xdr:rowOff>
    </xdr:from>
    <xdr:to>
      <xdr:col>2</xdr:col>
      <xdr:colOff>270510</xdr:colOff>
      <xdr:row>1</xdr:row>
      <xdr:rowOff>171450</xdr:rowOff>
    </xdr:to>
    <xdr:pic>
      <xdr:nvPicPr>
        <xdr:cNvPr id="14" name="図 24">
          <a:extLst>
            <a:ext uri="{FF2B5EF4-FFF2-40B4-BE49-F238E27FC236}">
              <a16:creationId xmlns:a16="http://schemas.microsoft.com/office/drawing/2014/main" id="{DFE1B571-3B13-4683-953E-B43C546A5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250"/>
          <a:ext cx="181927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251460</xdr:colOff>
      <xdr:row>3</xdr:row>
      <xdr:rowOff>0</xdr:rowOff>
    </xdr:from>
    <xdr:to>
      <xdr:col>5</xdr:col>
      <xdr:colOff>396240</xdr:colOff>
      <xdr:row>5</xdr:row>
      <xdr:rowOff>146685</xdr:rowOff>
    </xdr:to>
    <xdr:sp macro="" textlink="">
      <xdr:nvSpPr>
        <xdr:cNvPr id="15" name="正方形/長方形 24">
          <a:extLst>
            <a:ext uri="{FF2B5EF4-FFF2-40B4-BE49-F238E27FC236}">
              <a16:creationId xmlns:a16="http://schemas.microsoft.com/office/drawing/2014/main" id="{7E4F395C-6D41-4B62-885D-6C113E0F0D28}"/>
            </a:ext>
          </a:extLst>
        </xdr:cNvPr>
        <xdr:cNvSpPr>
          <a:spLocks noChangeArrowheads="1"/>
        </xdr:cNvSpPr>
      </xdr:nvSpPr>
      <xdr:spPr bwMode="auto">
        <a:xfrm>
          <a:off x="4829175" y="419100"/>
          <a:ext cx="14859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47</xdr:row>
      <xdr:rowOff>41910</xdr:rowOff>
    </xdr:from>
    <xdr:to>
      <xdr:col>2</xdr:col>
      <xdr:colOff>1017270</xdr:colOff>
      <xdr:row>48</xdr:row>
      <xdr:rowOff>0</xdr:rowOff>
    </xdr:to>
    <xdr:pic>
      <xdr:nvPicPr>
        <xdr:cNvPr id="16" name="図 31">
          <a:extLst>
            <a:ext uri="{FF2B5EF4-FFF2-40B4-BE49-F238E27FC236}">
              <a16:creationId xmlns:a16="http://schemas.microsoft.com/office/drawing/2014/main" id="{C065DA5C-14F4-4069-BCC1-221DD40AD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1014710"/>
          <a:ext cx="15316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38</xdr:row>
      <xdr:rowOff>200025</xdr:rowOff>
    </xdr:from>
    <xdr:to>
      <xdr:col>0</xdr:col>
      <xdr:colOff>472440</xdr:colOff>
      <xdr:row>40</xdr:row>
      <xdr:rowOff>36195</xdr:rowOff>
    </xdr:to>
    <xdr:pic>
      <xdr:nvPicPr>
        <xdr:cNvPr id="17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DAEC5E06-D4C0-43E5-843F-09458AFF6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8782050"/>
          <a:ext cx="28956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3E3-DAEA-47C5-B83B-B80C808B6E62}">
  <sheetPr>
    <pageSetUpPr fitToPage="1"/>
  </sheetPr>
  <dimension ref="A1:H52"/>
  <sheetViews>
    <sheetView tabSelected="1" zoomScaleNormal="100" workbookViewId="0">
      <selection activeCell="D8" sqref="D8"/>
    </sheetView>
  </sheetViews>
  <sheetFormatPr defaultRowHeight="18.75" x14ac:dyDescent="0.4"/>
  <cols>
    <col min="1" max="1" width="15.625" customWidth="1"/>
    <col min="2" max="2" width="7.625" customWidth="1"/>
    <col min="3" max="3" width="15.625" customWidth="1"/>
    <col min="4" max="4" width="9.5" customWidth="1"/>
    <col min="5" max="5" width="13.5" customWidth="1"/>
    <col min="6" max="6" width="11.875" bestFit="1" customWidth="1"/>
    <col min="7" max="7" width="14.375" customWidth="1"/>
  </cols>
  <sheetData>
    <row r="1" spans="1:7" x14ac:dyDescent="0.4">
      <c r="A1" s="1"/>
      <c r="B1" s="1"/>
      <c r="C1" s="2"/>
      <c r="D1" s="1"/>
      <c r="E1" s="1"/>
      <c r="F1" s="3" t="s">
        <v>0</v>
      </c>
      <c r="G1" s="4">
        <v>46177</v>
      </c>
    </row>
    <row r="2" spans="1:7" ht="18.600000000000001" customHeight="1" x14ac:dyDescent="0.4">
      <c r="A2" s="5"/>
      <c r="B2" s="5"/>
      <c r="C2" s="5"/>
      <c r="D2" s="5"/>
      <c r="E2" s="5"/>
      <c r="F2" s="56" t="s">
        <v>1</v>
      </c>
      <c r="G2" s="57">
        <v>46191</v>
      </c>
    </row>
    <row r="3" spans="1:7" ht="15.75" customHeight="1" thickBot="1" x14ac:dyDescent="0.45">
      <c r="A3" s="5"/>
      <c r="B3" s="5"/>
      <c r="C3" s="5"/>
      <c r="D3" s="5"/>
      <c r="E3" s="5"/>
      <c r="F3" s="6"/>
      <c r="G3" s="7"/>
    </row>
    <row r="4" spans="1:7" ht="22.5" thickTop="1" thickBot="1" x14ac:dyDescent="0.45">
      <c r="A4" s="100" t="s">
        <v>37</v>
      </c>
      <c r="B4" s="100"/>
      <c r="C4" s="100"/>
      <c r="D4" s="100"/>
      <c r="E4" s="100"/>
      <c r="F4" s="100"/>
      <c r="G4" s="100"/>
    </row>
    <row r="5" spans="1:7" ht="6" customHeight="1" thickTop="1" x14ac:dyDescent="0.4">
      <c r="A5" s="101"/>
      <c r="B5" s="101"/>
      <c r="C5" s="101"/>
      <c r="D5" s="101"/>
      <c r="E5" s="101"/>
      <c r="F5" s="101"/>
      <c r="G5" s="101"/>
    </row>
    <row r="6" spans="1:7" ht="18" customHeight="1" x14ac:dyDescent="0.4">
      <c r="A6" s="8" t="s">
        <v>32</v>
      </c>
      <c r="B6" s="8"/>
      <c r="C6" s="1"/>
      <c r="D6" s="1"/>
      <c r="E6" s="1"/>
      <c r="F6" s="1"/>
      <c r="G6" s="1"/>
    </row>
    <row r="7" spans="1:7" ht="18" customHeight="1" x14ac:dyDescent="0.4">
      <c r="A7" s="102" t="s">
        <v>2</v>
      </c>
      <c r="B7" s="103"/>
      <c r="C7" s="104" t="s">
        <v>3</v>
      </c>
      <c r="D7" s="105"/>
      <c r="E7" s="9" t="s">
        <v>4</v>
      </c>
      <c r="F7" s="106" t="s">
        <v>5</v>
      </c>
      <c r="G7" s="107"/>
    </row>
    <row r="8" spans="1:7" ht="18" customHeight="1" x14ac:dyDescent="0.4">
      <c r="A8" s="74" t="s">
        <v>6</v>
      </c>
      <c r="B8" s="10">
        <v>61</v>
      </c>
      <c r="C8" s="93">
        <f t="shared" ref="C8" si="0">E8-2</f>
        <v>46171</v>
      </c>
      <c r="D8" s="108" t="str">
        <f>IF(OR(WEEKDAY(E8)=6,WEEKDAY(E8)=7),"12:00","10:00")</f>
        <v>10:00</v>
      </c>
      <c r="E8" s="12">
        <f t="shared" ref="E8:E21" si="1">F8-1</f>
        <v>46173</v>
      </c>
      <c r="F8" s="13">
        <v>46174</v>
      </c>
      <c r="G8" s="71" t="s">
        <v>7</v>
      </c>
    </row>
    <row r="9" spans="1:7" ht="18" customHeight="1" x14ac:dyDescent="0.4">
      <c r="A9" s="70" t="s">
        <v>8</v>
      </c>
      <c r="B9" s="10">
        <f t="shared" ref="B9:B35" si="2">B8+1</f>
        <v>62</v>
      </c>
      <c r="C9" s="11">
        <f t="shared" ref="C9" si="3">E9-3</f>
        <v>46171</v>
      </c>
      <c r="D9" s="108" t="str">
        <f t="shared" ref="D9:D35" si="4">IF(OR(WEEKDAY(E9)=6,WEEKDAY(E9)=7),"12:00","10:00")</f>
        <v>10:00</v>
      </c>
      <c r="E9" s="12">
        <f t="shared" si="1"/>
        <v>46174</v>
      </c>
      <c r="F9" s="13">
        <f t="shared" ref="F9:F35" si="5">F8+1</f>
        <v>46175</v>
      </c>
      <c r="G9" s="71" t="s">
        <v>7</v>
      </c>
    </row>
    <row r="10" spans="1:7" ht="18" customHeight="1" x14ac:dyDescent="0.4">
      <c r="A10" s="85" t="s">
        <v>6</v>
      </c>
      <c r="B10" s="10">
        <f t="shared" si="2"/>
        <v>63</v>
      </c>
      <c r="C10" s="11">
        <f t="shared" ref="C10:C12" si="6">E10-1</f>
        <v>46174</v>
      </c>
      <c r="D10" s="108" t="str">
        <f t="shared" si="4"/>
        <v>10:00</v>
      </c>
      <c r="E10" s="12">
        <f t="shared" si="1"/>
        <v>46175</v>
      </c>
      <c r="F10" s="13">
        <f t="shared" si="5"/>
        <v>46176</v>
      </c>
      <c r="G10" s="71" t="s">
        <v>7</v>
      </c>
    </row>
    <row r="11" spans="1:7" ht="18" customHeight="1" x14ac:dyDescent="0.4">
      <c r="A11" s="70" t="s">
        <v>8</v>
      </c>
      <c r="B11" s="10">
        <f t="shared" si="2"/>
        <v>64</v>
      </c>
      <c r="C11" s="11">
        <f t="shared" si="6"/>
        <v>46175</v>
      </c>
      <c r="D11" s="108" t="str">
        <f t="shared" si="4"/>
        <v>10:00</v>
      </c>
      <c r="E11" s="12">
        <f t="shared" si="1"/>
        <v>46176</v>
      </c>
      <c r="F11" s="13">
        <f t="shared" si="5"/>
        <v>46177</v>
      </c>
      <c r="G11" s="71" t="s">
        <v>7</v>
      </c>
    </row>
    <row r="12" spans="1:7" ht="18" customHeight="1" x14ac:dyDescent="0.4">
      <c r="A12" s="81" t="s">
        <v>6</v>
      </c>
      <c r="B12" s="10">
        <f t="shared" si="2"/>
        <v>65</v>
      </c>
      <c r="C12" s="11">
        <f t="shared" si="6"/>
        <v>46176</v>
      </c>
      <c r="D12" s="108" t="str">
        <f t="shared" si="4"/>
        <v>10:00</v>
      </c>
      <c r="E12" s="12">
        <f t="shared" si="1"/>
        <v>46177</v>
      </c>
      <c r="F12" s="13">
        <f t="shared" si="5"/>
        <v>46178</v>
      </c>
      <c r="G12" s="71" t="s">
        <v>7</v>
      </c>
    </row>
    <row r="13" spans="1:7" ht="18" customHeight="1" x14ac:dyDescent="0.4">
      <c r="A13" s="72" t="s">
        <v>8</v>
      </c>
      <c r="B13" s="58">
        <f t="shared" si="2"/>
        <v>66</v>
      </c>
      <c r="C13" s="59">
        <f t="shared" ref="C13:C14" si="7">E13</f>
        <v>46178</v>
      </c>
      <c r="D13" s="108" t="str">
        <f t="shared" si="4"/>
        <v>12:00</v>
      </c>
      <c r="E13" s="60">
        <f t="shared" si="1"/>
        <v>46178</v>
      </c>
      <c r="F13" s="61">
        <f t="shared" si="5"/>
        <v>46179</v>
      </c>
      <c r="G13" s="73" t="s">
        <v>9</v>
      </c>
    </row>
    <row r="14" spans="1:7" ht="18" customHeight="1" x14ac:dyDescent="0.4">
      <c r="A14" s="75" t="s">
        <v>6</v>
      </c>
      <c r="B14" s="58">
        <f t="shared" si="2"/>
        <v>67</v>
      </c>
      <c r="C14" s="59">
        <f t="shared" si="7"/>
        <v>46179</v>
      </c>
      <c r="D14" s="108" t="str">
        <f t="shared" si="4"/>
        <v>12:00</v>
      </c>
      <c r="E14" s="60">
        <f t="shared" si="1"/>
        <v>46179</v>
      </c>
      <c r="F14" s="61">
        <f t="shared" si="5"/>
        <v>46180</v>
      </c>
      <c r="G14" s="73" t="s">
        <v>9</v>
      </c>
    </row>
    <row r="15" spans="1:7" ht="18" customHeight="1" x14ac:dyDescent="0.4">
      <c r="A15" s="74" t="s">
        <v>8</v>
      </c>
      <c r="B15" s="10">
        <f t="shared" si="2"/>
        <v>68</v>
      </c>
      <c r="C15" s="93">
        <f t="shared" ref="C15" si="8">E15-2</f>
        <v>46178</v>
      </c>
      <c r="D15" s="108" t="str">
        <f t="shared" si="4"/>
        <v>10:00</v>
      </c>
      <c r="E15" s="12">
        <f t="shared" si="1"/>
        <v>46180</v>
      </c>
      <c r="F15" s="13">
        <f t="shared" si="5"/>
        <v>46181</v>
      </c>
      <c r="G15" s="71" t="s">
        <v>7</v>
      </c>
    </row>
    <row r="16" spans="1:7" ht="18" customHeight="1" x14ac:dyDescent="0.4">
      <c r="A16" s="70" t="s">
        <v>6</v>
      </c>
      <c r="B16" s="10">
        <f t="shared" si="2"/>
        <v>69</v>
      </c>
      <c r="C16" s="11">
        <f t="shared" ref="C16" si="9">E16-3</f>
        <v>46178</v>
      </c>
      <c r="D16" s="108" t="str">
        <f t="shared" si="4"/>
        <v>10:00</v>
      </c>
      <c r="E16" s="12">
        <f t="shared" si="1"/>
        <v>46181</v>
      </c>
      <c r="F16" s="13">
        <f t="shared" si="5"/>
        <v>46182</v>
      </c>
      <c r="G16" s="71" t="s">
        <v>7</v>
      </c>
    </row>
    <row r="17" spans="1:7" ht="18" customHeight="1" x14ac:dyDescent="0.4">
      <c r="A17" s="81" t="s">
        <v>8</v>
      </c>
      <c r="B17" s="10">
        <f t="shared" si="2"/>
        <v>70</v>
      </c>
      <c r="C17" s="11">
        <f t="shared" ref="C17:C19" si="10">E17-1</f>
        <v>46181</v>
      </c>
      <c r="D17" s="108" t="str">
        <f t="shared" si="4"/>
        <v>10:00</v>
      </c>
      <c r="E17" s="12">
        <f t="shared" si="1"/>
        <v>46182</v>
      </c>
      <c r="F17" s="13">
        <f t="shared" si="5"/>
        <v>46183</v>
      </c>
      <c r="G17" s="71" t="s">
        <v>7</v>
      </c>
    </row>
    <row r="18" spans="1:7" ht="18" customHeight="1" x14ac:dyDescent="0.4">
      <c r="A18" s="70" t="s">
        <v>6</v>
      </c>
      <c r="B18" s="86">
        <f t="shared" si="2"/>
        <v>71</v>
      </c>
      <c r="C18" s="11">
        <f t="shared" si="10"/>
        <v>46182</v>
      </c>
      <c r="D18" s="108" t="str">
        <f t="shared" si="4"/>
        <v>10:00</v>
      </c>
      <c r="E18" s="82">
        <f t="shared" si="1"/>
        <v>46183</v>
      </c>
      <c r="F18" s="83">
        <f t="shared" si="5"/>
        <v>46184</v>
      </c>
      <c r="G18" s="84" t="s">
        <v>7</v>
      </c>
    </row>
    <row r="19" spans="1:7" ht="18" customHeight="1" x14ac:dyDescent="0.4">
      <c r="A19" s="70" t="s">
        <v>8</v>
      </c>
      <c r="B19" s="86">
        <f t="shared" si="2"/>
        <v>72</v>
      </c>
      <c r="C19" s="11">
        <f t="shared" si="10"/>
        <v>46183</v>
      </c>
      <c r="D19" s="108" t="str">
        <f t="shared" si="4"/>
        <v>10:00</v>
      </c>
      <c r="E19" s="12">
        <f t="shared" si="1"/>
        <v>46184</v>
      </c>
      <c r="F19" s="13">
        <f t="shared" si="5"/>
        <v>46185</v>
      </c>
      <c r="G19" s="71" t="s">
        <v>7</v>
      </c>
    </row>
    <row r="20" spans="1:7" ht="18" customHeight="1" x14ac:dyDescent="0.4">
      <c r="A20" s="72" t="s">
        <v>6</v>
      </c>
      <c r="B20" s="62">
        <f t="shared" si="2"/>
        <v>73</v>
      </c>
      <c r="C20" s="59">
        <f t="shared" ref="C20:C21" si="11">E20</f>
        <v>46185</v>
      </c>
      <c r="D20" s="108" t="str">
        <f t="shared" si="4"/>
        <v>12:00</v>
      </c>
      <c r="E20" s="60">
        <f t="shared" si="1"/>
        <v>46185</v>
      </c>
      <c r="F20" s="61">
        <f t="shared" si="5"/>
        <v>46186</v>
      </c>
      <c r="G20" s="73" t="s">
        <v>9</v>
      </c>
    </row>
    <row r="21" spans="1:7" ht="18" customHeight="1" x14ac:dyDescent="0.4">
      <c r="A21" s="75" t="s">
        <v>8</v>
      </c>
      <c r="B21" s="62">
        <f t="shared" si="2"/>
        <v>74</v>
      </c>
      <c r="C21" s="92">
        <f t="shared" si="11"/>
        <v>46186</v>
      </c>
      <c r="D21" s="108" t="str">
        <f t="shared" si="4"/>
        <v>12:00</v>
      </c>
      <c r="E21" s="60">
        <f t="shared" si="1"/>
        <v>46186</v>
      </c>
      <c r="F21" s="61">
        <f t="shared" si="5"/>
        <v>46187</v>
      </c>
      <c r="G21" s="73" t="s">
        <v>9</v>
      </c>
    </row>
    <row r="22" spans="1:7" ht="18" customHeight="1" x14ac:dyDescent="0.4">
      <c r="A22" s="74" t="s">
        <v>6</v>
      </c>
      <c r="B22" s="86">
        <f t="shared" si="2"/>
        <v>75</v>
      </c>
      <c r="C22" s="91">
        <f t="shared" ref="C22" si="12">E22-2</f>
        <v>46185</v>
      </c>
      <c r="D22" s="108" t="str">
        <f t="shared" si="4"/>
        <v>10:00</v>
      </c>
      <c r="E22" s="88">
        <f t="shared" ref="E22:E25" si="13">F22-1</f>
        <v>46187</v>
      </c>
      <c r="F22" s="89">
        <f t="shared" si="5"/>
        <v>46188</v>
      </c>
      <c r="G22" s="90" t="s">
        <v>9</v>
      </c>
    </row>
    <row r="23" spans="1:7" ht="18" customHeight="1" x14ac:dyDescent="0.4">
      <c r="A23" s="74" t="s">
        <v>8</v>
      </c>
      <c r="B23" s="86">
        <f t="shared" si="2"/>
        <v>76</v>
      </c>
      <c r="C23" s="87">
        <f t="shared" ref="C23" si="14">E23-3</f>
        <v>46185</v>
      </c>
      <c r="D23" s="108" t="str">
        <f t="shared" si="4"/>
        <v>10:00</v>
      </c>
      <c r="E23" s="12">
        <f t="shared" si="13"/>
        <v>46188</v>
      </c>
      <c r="F23" s="13">
        <f t="shared" si="5"/>
        <v>46189</v>
      </c>
      <c r="G23" s="71" t="s">
        <v>9</v>
      </c>
    </row>
    <row r="24" spans="1:7" ht="18" customHeight="1" x14ac:dyDescent="0.4">
      <c r="A24" s="70" t="s">
        <v>6</v>
      </c>
      <c r="B24" s="86">
        <f t="shared" si="2"/>
        <v>77</v>
      </c>
      <c r="C24" s="87">
        <f t="shared" ref="C24:C26" si="15">E24-1</f>
        <v>46188</v>
      </c>
      <c r="D24" s="108" t="str">
        <f t="shared" si="4"/>
        <v>10:00</v>
      </c>
      <c r="E24" s="12">
        <f t="shared" si="13"/>
        <v>46189</v>
      </c>
      <c r="F24" s="13">
        <f t="shared" si="5"/>
        <v>46190</v>
      </c>
      <c r="G24" s="71" t="s">
        <v>9</v>
      </c>
    </row>
    <row r="25" spans="1:7" ht="18" customHeight="1" x14ac:dyDescent="0.4">
      <c r="A25" s="74" t="s">
        <v>8</v>
      </c>
      <c r="B25" s="86">
        <f t="shared" si="2"/>
        <v>78</v>
      </c>
      <c r="C25" s="87">
        <f t="shared" si="15"/>
        <v>46189</v>
      </c>
      <c r="D25" s="108" t="str">
        <f t="shared" si="4"/>
        <v>10:00</v>
      </c>
      <c r="E25" s="12">
        <f t="shared" si="13"/>
        <v>46190</v>
      </c>
      <c r="F25" s="13">
        <f t="shared" si="5"/>
        <v>46191</v>
      </c>
      <c r="G25" s="71" t="s">
        <v>9</v>
      </c>
    </row>
    <row r="26" spans="1:7" ht="18" customHeight="1" x14ac:dyDescent="0.4">
      <c r="A26" s="70" t="s">
        <v>6</v>
      </c>
      <c r="B26" s="86">
        <f t="shared" si="2"/>
        <v>79</v>
      </c>
      <c r="C26" s="87">
        <f t="shared" si="15"/>
        <v>46190</v>
      </c>
      <c r="D26" s="108" t="str">
        <f t="shared" si="4"/>
        <v>10:00</v>
      </c>
      <c r="E26" s="12">
        <f t="shared" ref="E26:E32" si="16">F26-1</f>
        <v>46191</v>
      </c>
      <c r="F26" s="13">
        <f t="shared" si="5"/>
        <v>46192</v>
      </c>
      <c r="G26" s="71" t="s">
        <v>9</v>
      </c>
    </row>
    <row r="27" spans="1:7" ht="18" customHeight="1" x14ac:dyDescent="0.4">
      <c r="A27" s="72" t="s">
        <v>8</v>
      </c>
      <c r="B27" s="62">
        <f t="shared" si="2"/>
        <v>80</v>
      </c>
      <c r="C27" s="63">
        <f t="shared" ref="C27:C28" si="17">E27</f>
        <v>46192</v>
      </c>
      <c r="D27" s="108" t="str">
        <f t="shared" si="4"/>
        <v>12:00</v>
      </c>
      <c r="E27" s="60">
        <f t="shared" si="16"/>
        <v>46192</v>
      </c>
      <c r="F27" s="61">
        <f t="shared" si="5"/>
        <v>46193</v>
      </c>
      <c r="G27" s="73" t="s">
        <v>9</v>
      </c>
    </row>
    <row r="28" spans="1:7" ht="18" customHeight="1" x14ac:dyDescent="0.4">
      <c r="A28" s="109" t="s">
        <v>6</v>
      </c>
      <c r="B28" s="110">
        <f t="shared" si="2"/>
        <v>81</v>
      </c>
      <c r="C28" s="63">
        <f t="shared" si="17"/>
        <v>46193</v>
      </c>
      <c r="D28" s="108" t="str">
        <f t="shared" si="4"/>
        <v>12:00</v>
      </c>
      <c r="E28" s="60">
        <f t="shared" si="16"/>
        <v>46193</v>
      </c>
      <c r="F28" s="61">
        <f t="shared" si="5"/>
        <v>46194</v>
      </c>
      <c r="G28" s="73" t="s">
        <v>9</v>
      </c>
    </row>
    <row r="29" spans="1:7" ht="18" customHeight="1" x14ac:dyDescent="0.4">
      <c r="A29" s="74" t="s">
        <v>6</v>
      </c>
      <c r="B29" s="86">
        <f t="shared" si="2"/>
        <v>82</v>
      </c>
      <c r="C29" s="91">
        <f t="shared" ref="C29" si="18">E29-2</f>
        <v>46192</v>
      </c>
      <c r="D29" s="108" t="str">
        <f t="shared" si="4"/>
        <v>10:00</v>
      </c>
      <c r="E29" s="88">
        <f t="shared" si="16"/>
        <v>46194</v>
      </c>
      <c r="F29" s="89">
        <f t="shared" si="5"/>
        <v>46195</v>
      </c>
      <c r="G29" s="90" t="s">
        <v>9</v>
      </c>
    </row>
    <row r="30" spans="1:7" ht="18" customHeight="1" x14ac:dyDescent="0.4">
      <c r="A30" s="74" t="s">
        <v>8</v>
      </c>
      <c r="B30" s="86">
        <f t="shared" si="2"/>
        <v>83</v>
      </c>
      <c r="C30" s="87">
        <f t="shared" ref="C30" si="19">E30-3</f>
        <v>46192</v>
      </c>
      <c r="D30" s="108" t="str">
        <f t="shared" si="4"/>
        <v>10:00</v>
      </c>
      <c r="E30" s="12">
        <f t="shared" si="16"/>
        <v>46195</v>
      </c>
      <c r="F30" s="13">
        <f t="shared" si="5"/>
        <v>46196</v>
      </c>
      <c r="G30" s="71" t="s">
        <v>9</v>
      </c>
    </row>
    <row r="31" spans="1:7" ht="18" customHeight="1" x14ac:dyDescent="0.4">
      <c r="A31" s="70" t="s">
        <v>6</v>
      </c>
      <c r="B31" s="86">
        <f t="shared" si="2"/>
        <v>84</v>
      </c>
      <c r="C31" s="87">
        <f t="shared" ref="C31:C33" si="20">E31-1</f>
        <v>46195</v>
      </c>
      <c r="D31" s="108" t="str">
        <f t="shared" si="4"/>
        <v>10:00</v>
      </c>
      <c r="E31" s="12">
        <f t="shared" si="16"/>
        <v>46196</v>
      </c>
      <c r="F31" s="13">
        <f t="shared" si="5"/>
        <v>46197</v>
      </c>
      <c r="G31" s="71" t="s">
        <v>9</v>
      </c>
    </row>
    <row r="32" spans="1:7" ht="18" customHeight="1" x14ac:dyDescent="0.4">
      <c r="A32" s="74" t="s">
        <v>8</v>
      </c>
      <c r="B32" s="86">
        <f t="shared" si="2"/>
        <v>85</v>
      </c>
      <c r="C32" s="87">
        <f t="shared" si="20"/>
        <v>46196</v>
      </c>
      <c r="D32" s="108" t="str">
        <f t="shared" si="4"/>
        <v>10:00</v>
      </c>
      <c r="E32" s="12">
        <f t="shared" si="16"/>
        <v>46197</v>
      </c>
      <c r="F32" s="13">
        <f t="shared" si="5"/>
        <v>46198</v>
      </c>
      <c r="G32" s="71" t="s">
        <v>9</v>
      </c>
    </row>
    <row r="33" spans="1:8" ht="18" customHeight="1" x14ac:dyDescent="0.4">
      <c r="A33" s="70" t="s">
        <v>6</v>
      </c>
      <c r="B33" s="86">
        <f t="shared" si="2"/>
        <v>86</v>
      </c>
      <c r="C33" s="87">
        <f t="shared" si="20"/>
        <v>46197</v>
      </c>
      <c r="D33" s="108" t="str">
        <f t="shared" si="4"/>
        <v>10:00</v>
      </c>
      <c r="E33" s="12">
        <f t="shared" ref="E33:E35" si="21">F33-1</f>
        <v>46198</v>
      </c>
      <c r="F33" s="13">
        <f t="shared" si="5"/>
        <v>46199</v>
      </c>
      <c r="G33" s="71" t="s">
        <v>9</v>
      </c>
    </row>
    <row r="34" spans="1:8" ht="18" customHeight="1" x14ac:dyDescent="0.4">
      <c r="A34" s="72" t="s">
        <v>8</v>
      </c>
      <c r="B34" s="62">
        <f t="shared" si="2"/>
        <v>87</v>
      </c>
      <c r="C34" s="63">
        <f t="shared" ref="C34:C35" si="22">E34</f>
        <v>46199</v>
      </c>
      <c r="D34" s="108" t="str">
        <f t="shared" si="4"/>
        <v>12:00</v>
      </c>
      <c r="E34" s="60">
        <f t="shared" si="21"/>
        <v>46199</v>
      </c>
      <c r="F34" s="61">
        <f t="shared" si="5"/>
        <v>46200</v>
      </c>
      <c r="G34" s="73" t="s">
        <v>9</v>
      </c>
    </row>
    <row r="35" spans="1:8" ht="18" customHeight="1" x14ac:dyDescent="0.4">
      <c r="A35" s="109" t="s">
        <v>6</v>
      </c>
      <c r="B35" s="110">
        <f t="shared" si="2"/>
        <v>88</v>
      </c>
      <c r="C35" s="63">
        <f t="shared" si="22"/>
        <v>46200</v>
      </c>
      <c r="D35" s="108" t="str">
        <f t="shared" si="4"/>
        <v>12:00</v>
      </c>
      <c r="E35" s="60">
        <f t="shared" si="21"/>
        <v>46200</v>
      </c>
      <c r="F35" s="61">
        <f t="shared" si="5"/>
        <v>46201</v>
      </c>
      <c r="G35" s="73" t="s">
        <v>9</v>
      </c>
    </row>
    <row r="36" spans="1:8" ht="18" customHeight="1" x14ac:dyDescent="0.4">
      <c r="A36" s="112"/>
      <c r="B36" s="110"/>
      <c r="C36" s="63"/>
      <c r="D36" s="108"/>
      <c r="E36" s="60"/>
      <c r="F36" s="61"/>
      <c r="G36" s="73"/>
    </row>
    <row r="37" spans="1:8" x14ac:dyDescent="0.4">
      <c r="A37" s="64"/>
      <c r="B37" s="65"/>
      <c r="C37" s="66"/>
      <c r="D37" s="67"/>
      <c r="E37" s="68"/>
      <c r="F37" s="69"/>
      <c r="G37" s="111"/>
    </row>
    <row r="38" spans="1:8" x14ac:dyDescent="0.4">
      <c r="A38" s="20" t="s">
        <v>10</v>
      </c>
      <c r="B38" s="14"/>
      <c r="C38" s="15"/>
      <c r="D38" s="16"/>
      <c r="E38" s="17"/>
      <c r="F38" s="18"/>
      <c r="G38" s="19"/>
    </row>
    <row r="39" spans="1:8" x14ac:dyDescent="0.4">
      <c r="A39" s="20" t="s">
        <v>11</v>
      </c>
      <c r="B39" s="14"/>
      <c r="C39" s="15"/>
      <c r="D39" s="16"/>
      <c r="E39" s="17"/>
      <c r="F39" s="18"/>
      <c r="G39" s="19"/>
    </row>
    <row r="40" spans="1:8" x14ac:dyDescent="0.4">
      <c r="A40" s="21" t="s">
        <v>12</v>
      </c>
      <c r="B40" s="14"/>
      <c r="C40" s="15"/>
      <c r="D40" s="16"/>
      <c r="E40" s="17"/>
      <c r="F40" s="18"/>
      <c r="G40" s="19"/>
    </row>
    <row r="41" spans="1:8" x14ac:dyDescent="0.4">
      <c r="A41" s="22"/>
      <c r="B41" s="55" t="s">
        <v>13</v>
      </c>
      <c r="C41" s="23"/>
      <c r="D41" s="23"/>
      <c r="E41" s="23"/>
      <c r="F41" s="23"/>
      <c r="G41" s="23"/>
    </row>
    <row r="42" spans="1:8" x14ac:dyDescent="0.4">
      <c r="A42" s="22" t="s">
        <v>14</v>
      </c>
      <c r="B42" s="24"/>
      <c r="C42" s="23"/>
      <c r="D42" s="23"/>
      <c r="E42" s="23"/>
      <c r="F42" s="23"/>
      <c r="G42" s="23"/>
    </row>
    <row r="43" spans="1:8" ht="28.5" x14ac:dyDescent="0.45">
      <c r="A43" s="42" t="s">
        <v>15</v>
      </c>
      <c r="B43" s="43"/>
      <c r="C43" s="43"/>
      <c r="D43" s="44"/>
      <c r="E43" s="45"/>
      <c r="F43" s="45"/>
      <c r="G43" s="45"/>
    </row>
    <row r="44" spans="1:8" ht="28.5" x14ac:dyDescent="0.4">
      <c r="A44" s="25" t="s">
        <v>16</v>
      </c>
      <c r="B44" s="26" t="s">
        <v>33</v>
      </c>
      <c r="C44" s="26"/>
      <c r="D44" s="27"/>
      <c r="E44" s="28"/>
      <c r="F44" s="28"/>
      <c r="G44" s="29"/>
      <c r="H44" s="54"/>
    </row>
    <row r="45" spans="1:8" x14ac:dyDescent="0.4">
      <c r="A45" s="30" t="s">
        <v>17</v>
      </c>
      <c r="B45" s="31" t="s">
        <v>34</v>
      </c>
      <c r="C45" s="31"/>
      <c r="D45" s="32"/>
      <c r="E45" s="33"/>
      <c r="F45" s="33"/>
      <c r="G45" s="34"/>
      <c r="H45" s="54"/>
    </row>
    <row r="46" spans="1:8" x14ac:dyDescent="0.4">
      <c r="A46" s="35" t="s">
        <v>18</v>
      </c>
      <c r="B46" s="76" t="s">
        <v>19</v>
      </c>
      <c r="C46" s="77"/>
      <c r="D46" s="78"/>
      <c r="E46" s="79"/>
      <c r="F46" s="79"/>
      <c r="G46" s="80"/>
      <c r="H46" s="54"/>
    </row>
    <row r="47" spans="1:8" x14ac:dyDescent="0.4">
      <c r="A47" s="36" t="s">
        <v>20</v>
      </c>
      <c r="B47" s="37" t="s">
        <v>35</v>
      </c>
      <c r="C47" s="38"/>
      <c r="D47" s="39"/>
      <c r="E47" s="40"/>
      <c r="F47" s="40"/>
      <c r="G47" s="41"/>
      <c r="H47" s="54"/>
    </row>
    <row r="48" spans="1:8" ht="28.5" x14ac:dyDescent="0.45">
      <c r="A48" s="42" t="s">
        <v>21</v>
      </c>
      <c r="B48" s="42"/>
      <c r="C48" s="43"/>
      <c r="D48" s="44"/>
      <c r="E48" s="45"/>
      <c r="F48" s="45"/>
      <c r="G48" s="45"/>
      <c r="H48" s="54"/>
    </row>
    <row r="49" spans="1:8" x14ac:dyDescent="0.4">
      <c r="A49" s="46"/>
      <c r="B49" s="47" t="s">
        <v>22</v>
      </c>
      <c r="C49" s="47"/>
      <c r="D49" s="48"/>
      <c r="E49" s="48"/>
      <c r="F49" s="49" t="s">
        <v>23</v>
      </c>
      <c r="G49" s="50" t="s">
        <v>24</v>
      </c>
      <c r="H49" s="54"/>
    </row>
    <row r="50" spans="1:8" ht="28.5" x14ac:dyDescent="0.4">
      <c r="A50" s="25" t="s">
        <v>25</v>
      </c>
      <c r="B50" s="26" t="s">
        <v>26</v>
      </c>
      <c r="C50" s="26"/>
      <c r="D50" s="27"/>
      <c r="E50" s="28"/>
      <c r="F50" s="94" t="s">
        <v>36</v>
      </c>
      <c r="G50" s="97" t="s">
        <v>27</v>
      </c>
    </row>
    <row r="51" spans="1:8" x14ac:dyDescent="0.4">
      <c r="A51" s="30" t="s">
        <v>28</v>
      </c>
      <c r="B51" s="31" t="s">
        <v>29</v>
      </c>
      <c r="C51" s="31"/>
      <c r="D51" s="32"/>
      <c r="E51" s="33"/>
      <c r="F51" s="95"/>
      <c r="G51" s="98"/>
    </row>
    <row r="52" spans="1:8" x14ac:dyDescent="0.4">
      <c r="A52" s="51" t="s">
        <v>30</v>
      </c>
      <c r="B52" s="52" t="s">
        <v>31</v>
      </c>
      <c r="C52" s="52"/>
      <c r="D52" s="39"/>
      <c r="E52" s="53"/>
      <c r="F52" s="96"/>
      <c r="G52" s="99"/>
    </row>
  </sheetData>
  <mergeCells count="7">
    <mergeCell ref="F50:F52"/>
    <mergeCell ref="G50:G52"/>
    <mergeCell ref="A4:G4"/>
    <mergeCell ref="A5:G5"/>
    <mergeCell ref="A7:B7"/>
    <mergeCell ref="C7:D7"/>
    <mergeCell ref="F7:G7"/>
  </mergeCells>
  <phoneticPr fontId="19"/>
  <pageMargins left="0.7" right="0.7" top="0.75" bottom="0.75" header="0.3" footer="0.3"/>
  <pageSetup paperSize="9" scale="7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2026-06-04T02:32:33Z</cp:lastPrinted>
  <dcterms:created xsi:type="dcterms:W3CDTF">2023-05-24T03:36:16Z</dcterms:created>
  <dcterms:modified xsi:type="dcterms:W3CDTF">2026-06-04T02:33:50Z</dcterms:modified>
</cp:coreProperties>
</file>