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717\"/>
    </mc:Choice>
  </mc:AlternateContent>
  <xr:revisionPtr revIDLastSave="0" documentId="13_ncr:1_{9276192E-A5F7-4FCD-AE01-1C0C573E51A7}" xr6:coauthVersionLast="47" xr6:coauthVersionMax="47" xr10:uidLastSave="{00000000-0000-0000-0000-000000000000}"/>
  <bookViews>
    <workbookView xWindow="8415" yWindow="1155" windowWidth="19875" windowHeight="13365" xr2:uid="{BE9A392E-C768-41C5-ACFA-A23F2A3CAE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E8" i="1" l="1"/>
  <c r="F9" i="1"/>
  <c r="E9" i="1" l="1"/>
  <c r="F10" i="1"/>
  <c r="D8" i="1"/>
  <c r="C8" i="1"/>
  <c r="F11" i="1" l="1"/>
  <c r="E10" i="1"/>
  <c r="D9" i="1"/>
  <c r="C9" i="1"/>
  <c r="D10" i="1" l="1"/>
  <c r="C10" i="1"/>
  <c r="E11" i="1"/>
  <c r="F12" i="1"/>
  <c r="F13" i="1" l="1"/>
  <c r="E12" i="1"/>
  <c r="D11" i="1"/>
  <c r="C11" i="1"/>
  <c r="D12" i="1" l="1"/>
  <c r="C12" i="1"/>
  <c r="F14" i="1"/>
  <c r="E13" i="1"/>
  <c r="E14" i="1" l="1"/>
  <c r="F15" i="1"/>
  <c r="D13" i="1"/>
  <c r="C13" i="1"/>
  <c r="C14" i="1"/>
  <c r="D14" i="1"/>
  <c r="F16" i="1" l="1"/>
  <c r="E15" i="1"/>
  <c r="C15" i="1" l="1"/>
  <c r="D15" i="1"/>
  <c r="E16" i="1"/>
  <c r="F17" i="1"/>
  <c r="F18" i="1" l="1"/>
  <c r="E17" i="1"/>
  <c r="D16" i="1"/>
  <c r="C16" i="1"/>
  <c r="D17" i="1" l="1"/>
  <c r="C17" i="1"/>
  <c r="F19" i="1"/>
  <c r="E18" i="1"/>
  <c r="D18" i="1" l="1"/>
  <c r="C18" i="1"/>
  <c r="E19" i="1"/>
  <c r="F20" i="1"/>
  <c r="F21" i="1" l="1"/>
  <c r="E20" i="1"/>
  <c r="D19" i="1"/>
  <c r="C19" i="1"/>
  <c r="E21" i="1" l="1"/>
  <c r="F22" i="1"/>
  <c r="C20" i="1"/>
  <c r="D20" i="1"/>
  <c r="D21" i="1"/>
  <c r="C21" i="1"/>
  <c r="F23" i="1" l="1"/>
  <c r="E22" i="1"/>
  <c r="C22" i="1" l="1"/>
  <c r="D22" i="1"/>
  <c r="E23" i="1"/>
  <c r="F24" i="1"/>
  <c r="F25" i="1" l="1"/>
  <c r="E24" i="1"/>
  <c r="D23" i="1"/>
  <c r="C23" i="1"/>
  <c r="C24" i="1" l="1"/>
  <c r="D24" i="1"/>
  <c r="E25" i="1"/>
  <c r="F26" i="1"/>
  <c r="F27" i="1" l="1"/>
  <c r="E26" i="1"/>
  <c r="C25" i="1"/>
  <c r="D25" i="1"/>
  <c r="D26" i="1" l="1"/>
  <c r="C26" i="1"/>
  <c r="F28" i="1"/>
  <c r="E28" i="1" s="1"/>
  <c r="E27" i="1"/>
  <c r="C27" i="1" l="1"/>
  <c r="D27" i="1"/>
  <c r="D28" i="1"/>
  <c r="C28" i="1"/>
</calcChain>
</file>

<file path=xl/sharedStrings.xml><?xml version="1.0" encoding="utf-8"?>
<sst xmlns="http://schemas.openxmlformats.org/spreadsheetml/2006/main" count="76" uniqueCount="37">
  <si>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</si>
  <si>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</si>
  <si>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便名</t>
    <rPh sb="0" eb="2">
      <t>ビンメイ</t>
    </rPh>
    <phoneticPr fontId="0"/>
  </si>
  <si>
    <t>釜山カット日</t>
    <rPh sb="0" eb="2">
      <t>プサン</t>
    </rPh>
    <rPh sb="5" eb="6">
      <t>ビ</t>
    </rPh>
    <phoneticPr fontId="0"/>
  </si>
  <si>
    <t>釜山出港日</t>
    <rPh sb="0" eb="2">
      <t>プサン</t>
    </rPh>
    <rPh sb="2" eb="4">
      <t>シュッコウ</t>
    </rPh>
    <rPh sb="4" eb="5">
      <t>ビ</t>
    </rPh>
    <phoneticPr fontId="0"/>
  </si>
  <si>
    <t>入港日/入港地</t>
    <rPh sb="0" eb="3">
      <t>ニュウコウビ</t>
    </rPh>
    <rPh sb="4" eb="6">
      <t>ニュウコウ</t>
    </rPh>
    <rPh sb="6" eb="7">
      <t>チ</t>
    </rPh>
    <phoneticPr fontId="0"/>
  </si>
  <si>
    <t>HAMAYUU</t>
  </si>
  <si>
    <t>SEONG HEE</t>
  </si>
  <si>
    <t>下関</t>
    <rPh sb="0" eb="2">
      <t>シモノセキ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</si>
  <si>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</si>
  <si>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*本船遅延および税関検査に時間を要した場合、即日通関・出荷ができないことがございます。</t>
    <rPh sb="1" eb="3">
      <t>ホンセン</t>
    </rPh>
    <rPh sb="3" eb="5">
      <t>チエン</t>
    </rPh>
    <rPh sb="8" eb="10">
      <t>ゼイカン</t>
    </rPh>
    <rPh sb="10" eb="12">
      <t>ケンサ</t>
    </rPh>
    <rPh sb="13" eb="15">
      <t>ジカン</t>
    </rPh>
    <rPh sb="16" eb="17">
      <t>ヨウ</t>
    </rPh>
    <rPh sb="19" eb="21">
      <t>バアイ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</si>
  <si>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</si>
  <si>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</si>
  <si>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</si>
  <si>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≫韓国代理店</t>
    <rPh sb="1" eb="3">
      <t>カンコク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</si>
  <si>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</si>
  <si>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住所</t>
    <rPh sb="0" eb="2">
      <t>ジュウショ</t>
    </rPh>
    <phoneticPr fontId="0"/>
  </si>
  <si>
    <t>TEL, FAX</t>
    <phoneticPr fontId="0"/>
  </si>
  <si>
    <r>
      <t>TEL: 02-771-5757</t>
    </r>
    <r>
      <rPr>
        <sz val="8"/>
        <color indexed="8"/>
        <rFont val="Meiryo UI"/>
        <family val="3"/>
        <charset val="128"/>
      </rPr>
      <t xml:space="preserve">   </t>
    </r>
    <r>
      <rPr>
        <sz val="8"/>
        <color indexed="8"/>
        <rFont val="Meiryo UI"/>
        <family val="3"/>
        <charset val="128"/>
      </rPr>
      <t xml:space="preserve"> FAX:</t>
    </r>
    <r>
      <rPr>
        <sz val="8"/>
        <color indexed="8"/>
        <rFont val="Meiryo UI"/>
        <family val="3"/>
        <charset val="128"/>
      </rPr>
      <t xml:space="preserve"> </t>
    </r>
    <r>
      <rPr>
        <sz val="8"/>
        <color indexed="8"/>
        <rFont val="Meiryo UI"/>
        <family val="3"/>
        <charset val="128"/>
      </rPr>
      <t xml:space="preserve">02-771-5758
</t>
    </r>
  </si>
  <si>
    <t>Attn</t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</si>
  <si>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</si>
  <si>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</si>
  <si>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</si>
  <si>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</si>
  <si>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</si>
  <si>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 神奈川県横浜市西区みなとみらい2-3-1クイーンズタワーA 11階</t>
    <rPh sb="11" eb="15">
      <t>カナガワケン</t>
    </rPh>
    <phoneticPr fontId="0"/>
  </si>
  <si>
    <t>045-682-5310</t>
    <phoneticPr fontId="6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</si>
  <si>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</si>
  <si>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</si>
  <si>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</si>
  <si>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</si>
  <si>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≫</t>
  </si>
  <si>
    <t>ASIANLINK(KOREA)CO.,LTD.</t>
    <phoneticPr fontId="0"/>
  </si>
  <si>
    <t>4F, INTEL BUILDING 70, SEOLLEUNG-RO 90-GIL, GANGNAM-GU, SEOUL, KOREA</t>
    <phoneticPr fontId="19"/>
  </si>
  <si>
    <t>PIC. Mr. YJ PARK / MR. TS YOO /  MS HEO</t>
    <phoneticPr fontId="0"/>
  </si>
  <si>
    <t>050-5784-5703</t>
    <phoneticPr fontId="19"/>
  </si>
  <si>
    <t>釜山-下関 輸入特急便スケジュール</t>
    <rPh sb="0" eb="2">
      <t>プサン</t>
    </rPh>
    <rPh sb="3" eb="5">
      <t>シモノセキ</t>
    </rPh>
    <rPh sb="6" eb="8">
      <t>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</si>
</sst>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m/d&quot; [&quot;aaa\]"/>
    <numFmt numFmtId="181" formatCode="&quot; &quot;hh:mm"/>
    <numFmt numFmtId="182" formatCode="&quot;/&quot;\ @"/>
    <numFmt numFmtId="183" formatCode="#&quot;E&quot;"/>
    <numFmt numFmtId="184" formatCode="m/d&quot;[&quot;aaa\]"/>
  </numFmts>
  <fonts count="21" x14ac:knownFonts="1">
    <font>
      <sz val="11"/>
      <color theme="1"/>
      <name val="游ゴシック"/>
      <family val="2"/>
      <scheme val="minor"/>
    </font>
    <font>
      <sz val="8"/>
      <color indexed="8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sz val="8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12"/>
      <color rgb="FF000000"/>
      <name val="Arial"/>
      <family val="2"/>
    </font>
    <font>
      <sz val="6"/>
      <name val="游ゴシック"/>
      <family val="3"/>
      <charset val="128"/>
      <scheme val="minor"/>
    </font>
    <font>
      <sz val="8"/>
      <color rgb="FF0000FF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10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10"/>
      </top>
      <bottom/>
      <diagonal/>
    </border>
    <border>
      <left style="hair">
        <color indexed="64"/>
      </left>
      <right style="double">
        <color indexed="64"/>
      </right>
      <top style="thin">
        <color indexed="10"/>
      </top>
      <bottom/>
      <diagonal/>
    </border>
    <border>
      <left style="double">
        <color indexed="64"/>
      </left>
      <right style="double">
        <color indexed="64"/>
      </right>
      <top style="thin">
        <color indexed="10"/>
      </top>
      <bottom/>
      <diagonal/>
    </border>
    <border>
      <left/>
      <right style="thin">
        <color indexed="23"/>
      </right>
      <top style="thin">
        <color indexed="1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10"/>
      </top>
      <bottom style="thin">
        <color indexed="64"/>
      </bottom>
      <diagonal/>
    </border>
    <border>
      <left style="thin">
        <color indexed="23"/>
      </left>
      <right style="medium">
        <color auto="1"/>
      </right>
      <top style="thin">
        <color indexed="10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/>
    </xf>
    <xf numFmtId="178" fontId="1" fillId="0" borderId="1" xfId="0" applyNumberFormat="1" applyFont="1" applyBorder="1" applyAlignment="1">
      <alignment horizontal="distributed" vertical="center"/>
    </xf>
    <xf numFmtId="179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7" fillId="2" borderId="7" xfId="0" applyFont="1" applyFill="1" applyBorder="1" applyAlignment="1">
      <alignment horizontal="center" vertical="center" shrinkToFit="1"/>
    </xf>
    <xf numFmtId="180" fontId="4" fillId="3" borderId="13" xfId="0" applyNumberFormat="1" applyFont="1" applyFill="1" applyBorder="1" applyAlignment="1">
      <alignment horizontal="center" vertical="center" shrinkToFit="1"/>
    </xf>
    <xf numFmtId="180" fontId="4" fillId="3" borderId="9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 vertical="center" shrinkToFit="1"/>
    </xf>
    <xf numFmtId="183" fontId="8" fillId="4" borderId="0" xfId="0" applyNumberFormat="1" applyFont="1" applyFill="1" applyAlignment="1">
      <alignment horizontal="center" vertical="center" shrinkToFit="1"/>
    </xf>
    <xf numFmtId="184" fontId="8" fillId="4" borderId="0" xfId="0" applyNumberFormat="1" applyFont="1" applyFill="1" applyAlignment="1">
      <alignment horizontal="right" vertical="center" justifyLastLine="1" shrinkToFit="1"/>
    </xf>
    <xf numFmtId="20" fontId="8" fillId="4" borderId="0" xfId="0" applyNumberFormat="1" applyFont="1" applyFill="1" applyAlignment="1">
      <alignment horizontal="left" vertical="center" shrinkToFit="1"/>
    </xf>
    <xf numFmtId="184" fontId="9" fillId="4" borderId="0" xfId="0" applyNumberFormat="1" applyFont="1" applyFill="1" applyAlignment="1">
      <alignment horizontal="center" vertical="center" shrinkToFit="1"/>
    </xf>
    <xf numFmtId="184" fontId="9" fillId="4" borderId="0" xfId="0" applyNumberFormat="1" applyFont="1" applyFill="1" applyAlignment="1">
      <alignment horizontal="right" vertical="center" shrinkToFit="1"/>
    </xf>
    <xf numFmtId="0" fontId="1" fillId="4" borderId="0" xfId="0" applyFont="1" applyFill="1" applyAlignment="1">
      <alignment horizontal="left" vertical="center" indent="5"/>
    </xf>
    <xf numFmtId="0" fontId="10" fillId="4" borderId="0" xfId="0" applyFont="1" applyFill="1" applyAlignment="1">
      <alignment horizontal="left" vertical="center" indent="5"/>
    </xf>
    <xf numFmtId="0" fontId="12" fillId="4" borderId="0" xfId="1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2" fillId="4" borderId="0" xfId="1" applyFont="1" applyFill="1">
      <alignment vertical="center"/>
    </xf>
    <xf numFmtId="0" fontId="1" fillId="5" borderId="15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" fillId="5" borderId="17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49" fontId="1" fillId="5" borderId="17" xfId="0" applyNumberFormat="1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6" borderId="23" xfId="0" applyFont="1" applyFill="1" applyBorder="1" applyAlignment="1">
      <alignment horizontal="left" vertical="center"/>
    </xf>
    <xf numFmtId="0" fontId="17" fillId="6" borderId="24" xfId="0" applyFont="1" applyFill="1" applyBorder="1" applyAlignment="1">
      <alignment horizontal="left" vertical="center"/>
    </xf>
    <xf numFmtId="0" fontId="17" fillId="6" borderId="24" xfId="0" applyFont="1" applyFill="1" applyBorder="1" applyAlignment="1">
      <alignment vertical="center"/>
    </xf>
    <xf numFmtId="0" fontId="17" fillId="6" borderId="25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49" fontId="1" fillId="5" borderId="19" xfId="0" applyNumberFormat="1" applyFont="1" applyFill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/>
    </xf>
    <xf numFmtId="49" fontId="9" fillId="0" borderId="21" xfId="0" applyNumberFormat="1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" fillId="7" borderId="0" xfId="1" applyFont="1" applyFill="1">
      <alignment vertical="center"/>
    </xf>
    <xf numFmtId="178" fontId="1" fillId="0" borderId="0" xfId="0" applyNumberFormat="1" applyFont="1" applyAlignment="1">
      <alignment horizontal="distributed" vertical="center"/>
    </xf>
    <xf numFmtId="179" fontId="1" fillId="0" borderId="0" xfId="0" applyNumberFormat="1" applyFont="1" applyAlignment="1">
      <alignment horizontal="right" vertical="center"/>
    </xf>
    <xf numFmtId="180" fontId="20" fillId="3" borderId="13" xfId="0" applyNumberFormat="1" applyFont="1" applyFill="1" applyBorder="1" applyAlignment="1">
      <alignment horizontal="center" vertical="center" shrinkToFit="1"/>
    </xf>
    <xf numFmtId="180" fontId="20" fillId="3" borderId="9" xfId="0" applyNumberFormat="1" applyFont="1" applyFill="1" applyBorder="1" applyAlignment="1">
      <alignment horizontal="right" vertical="center" shrinkToFit="1"/>
    </xf>
    <xf numFmtId="0" fontId="20" fillId="3" borderId="12" xfId="0" quotePrefix="1" applyFont="1" applyFill="1" applyBorder="1" applyAlignment="1">
      <alignment horizontal="left" vertical="center" shrinkToFit="1"/>
    </xf>
    <xf numFmtId="180" fontId="20" fillId="3" borderId="27" xfId="0" applyNumberFormat="1" applyFont="1" applyFill="1" applyBorder="1" applyAlignment="1">
      <alignment horizontal="right" vertical="center" justifyLastLine="1" shrinkToFit="1"/>
    </xf>
    <xf numFmtId="0" fontId="4" fillId="3" borderId="35" xfId="0" applyFont="1" applyFill="1" applyBorder="1" applyAlignment="1">
      <alignment horizontal="left" vertical="center"/>
    </xf>
    <xf numFmtId="0" fontId="4" fillId="3" borderId="36" xfId="0" quotePrefix="1" applyFont="1" applyFill="1" applyBorder="1" applyAlignment="1">
      <alignment horizontal="left" vertical="center" shrinkToFit="1"/>
    </xf>
    <xf numFmtId="180" fontId="4" fillId="3" borderId="37" xfId="0" applyNumberFormat="1" applyFont="1" applyFill="1" applyBorder="1" applyAlignment="1">
      <alignment horizontal="right" vertical="center" justifyLastLine="1" shrinkToFit="1"/>
    </xf>
    <xf numFmtId="181" fontId="4" fillId="3" borderId="36" xfId="0" applyNumberFormat="1" applyFont="1" applyFill="1" applyBorder="1" applyAlignment="1">
      <alignment horizontal="left" vertical="center" shrinkToFit="1"/>
    </xf>
    <xf numFmtId="180" fontId="4" fillId="3" borderId="38" xfId="0" applyNumberFormat="1" applyFont="1" applyFill="1" applyBorder="1" applyAlignment="1">
      <alignment horizontal="center" vertical="center" shrinkToFit="1"/>
    </xf>
    <xf numFmtId="180" fontId="4" fillId="3" borderId="39" xfId="0" applyNumberFormat="1" applyFont="1" applyFill="1" applyBorder="1" applyAlignment="1">
      <alignment horizontal="right" vertical="center" shrinkToFit="1"/>
    </xf>
    <xf numFmtId="0" fontId="4" fillId="3" borderId="42" xfId="0" applyFont="1" applyFill="1" applyBorder="1" applyAlignment="1">
      <alignment horizontal="left" vertical="center"/>
    </xf>
    <xf numFmtId="182" fontId="4" fillId="3" borderId="43" xfId="0" applyNumberFormat="1" applyFont="1" applyFill="1" applyBorder="1" applyAlignment="1">
      <alignment horizontal="left" vertical="center" shrinkToFit="1"/>
    </xf>
    <xf numFmtId="0" fontId="20" fillId="3" borderId="42" xfId="0" applyFont="1" applyFill="1" applyBorder="1" applyAlignment="1">
      <alignment horizontal="left" vertical="center"/>
    </xf>
    <xf numFmtId="182" fontId="20" fillId="3" borderId="43" xfId="0" applyNumberFormat="1" applyFont="1" applyFill="1" applyBorder="1" applyAlignment="1">
      <alignment horizontal="left" vertical="center" shrinkToFit="1"/>
    </xf>
    <xf numFmtId="0" fontId="4" fillId="3" borderId="44" xfId="0" applyFont="1" applyFill="1" applyBorder="1" applyAlignment="1">
      <alignment horizontal="left" vertical="center"/>
    </xf>
    <xf numFmtId="49" fontId="1" fillId="0" borderId="18" xfId="0" applyNumberFormat="1" applyFont="1" applyBorder="1" applyAlignment="1">
      <alignment vertical="top"/>
    </xf>
    <xf numFmtId="49" fontId="1" fillId="0" borderId="9" xfId="0" applyNumberFormat="1" applyFont="1" applyBorder="1" applyAlignment="1">
      <alignment horizontal="left" vertical="top"/>
    </xf>
    <xf numFmtId="0" fontId="15" fillId="0" borderId="9" xfId="0" applyFont="1" applyBorder="1" applyAlignment="1">
      <alignment vertical="top"/>
    </xf>
    <xf numFmtId="49" fontId="9" fillId="0" borderId="9" xfId="0" applyNumberFormat="1" applyFont="1" applyBorder="1" applyAlignment="1">
      <alignment vertical="top"/>
    </xf>
    <xf numFmtId="49" fontId="9" fillId="0" borderId="14" xfId="0" applyNumberFormat="1" applyFont="1" applyBorder="1" applyAlignment="1">
      <alignment vertical="top"/>
    </xf>
    <xf numFmtId="0" fontId="4" fillId="3" borderId="12" xfId="0" quotePrefix="1" applyFont="1" applyFill="1" applyBorder="1" applyAlignment="1">
      <alignment horizontal="left" vertical="center" shrinkToFit="1"/>
    </xf>
    <xf numFmtId="180" fontId="4" fillId="3" borderId="27" xfId="0" applyNumberFormat="1" applyFont="1" applyFill="1" applyBorder="1" applyAlignment="1">
      <alignment horizontal="right" vertical="center" justifyLastLine="1" shrinkToFit="1"/>
    </xf>
    <xf numFmtId="180" fontId="4" fillId="3" borderId="28" xfId="0" applyNumberFormat="1" applyFont="1" applyFill="1" applyBorder="1" applyAlignment="1">
      <alignment horizontal="center" vertical="center" shrinkToFit="1"/>
    </xf>
    <xf numFmtId="182" fontId="4" fillId="3" borderId="45" xfId="0" applyNumberFormat="1" applyFont="1" applyFill="1" applyBorder="1" applyAlignment="1">
      <alignment horizontal="left" vertical="center" shrinkToFit="1"/>
    </xf>
    <xf numFmtId="180" fontId="4" fillId="3" borderId="46" xfId="0" applyNumberFormat="1" applyFont="1" applyFill="1" applyBorder="1" applyAlignment="1">
      <alignment horizontal="right" vertical="center" justifyLastLine="1" shrinkToFit="1"/>
    </xf>
    <xf numFmtId="181" fontId="4" fillId="8" borderId="12" xfId="0" quotePrefix="1" applyNumberFormat="1" applyFont="1" applyFill="1" applyBorder="1" applyAlignment="1">
      <alignment horizontal="right" vertical="center" shrinkToFit="1"/>
    </xf>
    <xf numFmtId="0" fontId="20" fillId="3" borderId="47" xfId="0" quotePrefix="1" applyFont="1" applyFill="1" applyBorder="1" applyAlignment="1">
      <alignment horizontal="left" vertical="center" shrinkToFit="1"/>
    </xf>
    <xf numFmtId="0" fontId="20" fillId="3" borderId="48" xfId="0" quotePrefix="1" applyFont="1" applyFill="1" applyBorder="1" applyAlignment="1">
      <alignment horizontal="left" vertical="center" shrinkToFit="1"/>
    </xf>
    <xf numFmtId="182" fontId="4" fillId="3" borderId="49" xfId="0" applyNumberFormat="1" applyFont="1" applyFill="1" applyBorder="1" applyAlignment="1">
      <alignment horizontal="left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AA851F59-2109-4A82-8821-440894A3606F}"/>
  </cellStyles>
  <dxfs count="0"/>
  <tableStyles count="0" defaultTableStyle="TableStyleMedium2" defaultPivotStyle="PivotStyleLight16"/>
  <colors>
    <mruColors>
      <color rgb="FF0000FF"/>
      <color rgb="FF240AC2"/>
      <color rgb="FF0066FF"/>
      <color rgb="FF3A1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43816</xdr:colOff>
      <xdr:row>1</xdr:row>
      <xdr:rowOff>188595</xdr:rowOff>
    </xdr:from>
    <xdr:to>
      <xdr:col>5</xdr:col>
      <xdr:colOff>776531</xdr:colOff>
      <xdr:row>5</xdr:row>
      <xdr:rowOff>142875</xdr:rowOff>
    </xdr:to>
    <xdr:pic>
      <xdr:nvPicPr>
        <xdr:cNvPr id="11" name="図 27" descr="ロージークスｘ2.gif">
          <a:extLst>
            <a:ext uri="{FF2B5EF4-FFF2-40B4-BE49-F238E27FC236}">
              <a16:creationId xmlns:a16="http://schemas.microsoft.com/office/drawing/2014/main" id="{F5CB583D-2B1A-4780-AAB8-3B19A7F0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156" y="371475"/>
          <a:ext cx="732715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874395</xdr:colOff>
      <xdr:row>34</xdr:row>
      <xdr:rowOff>190500</xdr:rowOff>
    </xdr:from>
    <xdr:to>
      <xdr:col>5</xdr:col>
      <xdr:colOff>523875</xdr:colOff>
      <xdr:row>36</xdr:row>
      <xdr:rowOff>47625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52DF4CF7-1B8F-410D-B8A5-9B183054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9145" y="9725025"/>
          <a:ext cx="67818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251460</xdr:colOff>
      <xdr:row>1</xdr:row>
      <xdr:rowOff>7620</xdr:rowOff>
    </xdr:from>
    <xdr:to>
      <xdr:col>4</xdr:col>
      <xdr:colOff>396240</xdr:colOff>
      <xdr:row>6</xdr:row>
      <xdr:rowOff>7620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81D21FB0-3DA9-4C69-919C-89EC5C23EB72}"/>
            </a:ext>
          </a:extLst>
        </xdr:cNvPr>
        <xdr:cNvSpPr>
          <a:spLocks noChangeArrowheads="1"/>
        </xdr:cNvSpPr>
      </xdr:nvSpPr>
      <xdr:spPr bwMode="auto">
        <a:xfrm>
          <a:off x="3857625" y="219075"/>
          <a:ext cx="1485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270510</xdr:colOff>
      <xdr:row>1</xdr:row>
      <xdr:rowOff>171450</xdr:rowOff>
    </xdr:to>
    <xdr:pic>
      <xdr:nvPicPr>
        <xdr:cNvPr id="14" name="図 24">
          <a:extLst>
            <a:ext uri="{FF2B5EF4-FFF2-40B4-BE49-F238E27FC236}">
              <a16:creationId xmlns:a16="http://schemas.microsoft.com/office/drawing/2014/main" id="{DFE1B571-3B13-4683-953E-B43C546A5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81927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251460</xdr:colOff>
      <xdr:row>3</xdr:row>
      <xdr:rowOff>0</xdr:rowOff>
    </xdr:from>
    <xdr:to>
      <xdr:col>5</xdr:col>
      <xdr:colOff>396240</xdr:colOff>
      <xdr:row>5</xdr:row>
      <xdr:rowOff>146685</xdr:rowOff>
    </xdr:to>
    <xdr:sp macro="" textlink="">
      <xdr:nvSpPr>
        <xdr:cNvPr id="15" name="正方形/長方形 24">
          <a:extLst>
            <a:ext uri="{FF2B5EF4-FFF2-40B4-BE49-F238E27FC236}">
              <a16:creationId xmlns:a16="http://schemas.microsoft.com/office/drawing/2014/main" id="{7E4F395C-6D41-4B62-885D-6C113E0F0D28}"/>
            </a:ext>
          </a:extLst>
        </xdr:cNvPr>
        <xdr:cNvSpPr>
          <a:spLocks noChangeArrowheads="1"/>
        </xdr:cNvSpPr>
      </xdr:nvSpPr>
      <xdr:spPr bwMode="auto">
        <a:xfrm>
          <a:off x="4829175" y="419100"/>
          <a:ext cx="14859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39</xdr:row>
      <xdr:rowOff>41910</xdr:rowOff>
    </xdr:from>
    <xdr:to>
      <xdr:col>2</xdr:col>
      <xdr:colOff>1017270</xdr:colOff>
      <xdr:row>40</xdr:row>
      <xdr:rowOff>0</xdr:rowOff>
    </xdr:to>
    <xdr:pic>
      <xdr:nvPicPr>
        <xdr:cNvPr id="16" name="図 31">
          <a:extLst>
            <a:ext uri="{FF2B5EF4-FFF2-40B4-BE49-F238E27FC236}">
              <a16:creationId xmlns:a16="http://schemas.microsoft.com/office/drawing/2014/main" id="{C065DA5C-14F4-4069-BCC1-221DD40AD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1014710"/>
          <a:ext cx="15316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30</xdr:row>
      <xdr:rowOff>200025</xdr:rowOff>
    </xdr:from>
    <xdr:to>
      <xdr:col>0</xdr:col>
      <xdr:colOff>472440</xdr:colOff>
      <xdr:row>32</xdr:row>
      <xdr:rowOff>36195</xdr:rowOff>
    </xdr:to>
    <xdr:pic>
      <xdr:nvPicPr>
        <xdr:cNvPr id="17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DAEC5E06-D4C0-43E5-843F-09458AFF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8782050"/>
          <a:ext cx="2895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83E3-DAEA-47C5-B83B-B80C808B6E62}">
  <sheetPr>
    <pageSetUpPr fitToPage="1"/>
  </sheetPr>
  <dimension ref="A1:H44"/>
  <sheetViews>
    <sheetView tabSelected="1" topLeftCell="A7" zoomScaleNormal="100" workbookViewId="0">
      <selection activeCell="A14" sqref="A8:XFD14"/>
    </sheetView>
  </sheetViews>
  <sheetFormatPr defaultRowHeight="18.75" x14ac:dyDescent="0.4"/>
  <cols>
    <col min="1" max="1" width="15.625" customWidth="1"/>
    <col min="2" max="2" width="7.625" customWidth="1"/>
    <col min="3" max="3" width="15.625" customWidth="1"/>
    <col min="4" max="4" width="9.5" customWidth="1"/>
    <col min="5" max="5" width="13.5" customWidth="1"/>
    <col min="6" max="6" width="11.875" bestFit="1" customWidth="1"/>
    <col min="7" max="7" width="14.375" customWidth="1"/>
  </cols>
  <sheetData>
    <row r="1" spans="1:7" x14ac:dyDescent="0.4">
      <c r="A1" s="1"/>
      <c r="B1" s="1"/>
      <c r="C1" s="2"/>
      <c r="D1" s="1"/>
      <c r="E1" s="1"/>
      <c r="F1" s="3" t="s">
        <v>0</v>
      </c>
      <c r="G1" s="4">
        <v>46220</v>
      </c>
    </row>
    <row r="2" spans="1:7" ht="18.600000000000001" customHeight="1" x14ac:dyDescent="0.4">
      <c r="A2" s="5"/>
      <c r="B2" s="5"/>
      <c r="C2" s="5"/>
      <c r="D2" s="5"/>
      <c r="E2" s="5"/>
      <c r="F2" s="54" t="s">
        <v>1</v>
      </c>
      <c r="G2" s="55">
        <v>46238</v>
      </c>
    </row>
    <row r="3" spans="1:7" ht="15.75" customHeight="1" thickBot="1" x14ac:dyDescent="0.45">
      <c r="A3" s="5"/>
      <c r="B3" s="5"/>
      <c r="C3" s="5"/>
      <c r="D3" s="5"/>
      <c r="E3" s="5"/>
      <c r="F3" s="6"/>
      <c r="G3" s="7"/>
    </row>
    <row r="4" spans="1:7" ht="22.5" thickTop="1" thickBot="1" x14ac:dyDescent="0.45">
      <c r="A4" s="91" t="s">
        <v>36</v>
      </c>
      <c r="B4" s="91"/>
      <c r="C4" s="91"/>
      <c r="D4" s="91"/>
      <c r="E4" s="91"/>
      <c r="F4" s="91"/>
      <c r="G4" s="91"/>
    </row>
    <row r="5" spans="1:7" ht="6" customHeight="1" thickTop="1" x14ac:dyDescent="0.4">
      <c r="A5" s="92"/>
      <c r="B5" s="92"/>
      <c r="C5" s="92"/>
      <c r="D5" s="92"/>
      <c r="E5" s="92"/>
      <c r="F5" s="92"/>
      <c r="G5" s="92"/>
    </row>
    <row r="6" spans="1:7" ht="18" customHeight="1" x14ac:dyDescent="0.4">
      <c r="A6" s="8" t="s">
        <v>31</v>
      </c>
      <c r="B6" s="8"/>
      <c r="C6" s="1"/>
      <c r="D6" s="1"/>
      <c r="E6" s="1"/>
      <c r="F6" s="1"/>
      <c r="G6" s="1"/>
    </row>
    <row r="7" spans="1:7" ht="18" customHeight="1" x14ac:dyDescent="0.4">
      <c r="A7" s="93" t="s">
        <v>2</v>
      </c>
      <c r="B7" s="94"/>
      <c r="C7" s="95" t="s">
        <v>3</v>
      </c>
      <c r="D7" s="96"/>
      <c r="E7" s="9" t="s">
        <v>4</v>
      </c>
      <c r="F7" s="97" t="s">
        <v>5</v>
      </c>
      <c r="G7" s="98"/>
    </row>
    <row r="8" spans="1:7" ht="18" customHeight="1" x14ac:dyDescent="0.4">
      <c r="A8" s="70" t="s">
        <v>6</v>
      </c>
      <c r="B8" s="76">
        <v>103</v>
      </c>
      <c r="C8" s="80">
        <f t="shared" ref="C8" si="0">E8-2</f>
        <v>46213</v>
      </c>
      <c r="D8" s="81" t="str">
        <f t="shared" ref="D8:D14" si="1">IF(OR(WEEKDAY(E8)=6,WEEKDAY(E8)=7),"12:00","10:00")</f>
        <v>10:00</v>
      </c>
      <c r="E8" s="78">
        <f t="shared" ref="E8:E11" si="2">F8-1</f>
        <v>46215</v>
      </c>
      <c r="F8" s="11">
        <v>46216</v>
      </c>
      <c r="G8" s="79" t="s">
        <v>8</v>
      </c>
    </row>
    <row r="9" spans="1:7" ht="18" customHeight="1" x14ac:dyDescent="0.4">
      <c r="A9" s="70" t="s">
        <v>7</v>
      </c>
      <c r="B9" s="76">
        <f t="shared" ref="B9:B28" si="3">B8+1</f>
        <v>104</v>
      </c>
      <c r="C9" s="77">
        <f t="shared" ref="C9" si="4">E9-3</f>
        <v>46213</v>
      </c>
      <c r="D9" s="81" t="str">
        <f t="shared" si="1"/>
        <v>10:00</v>
      </c>
      <c r="E9" s="10">
        <f t="shared" si="2"/>
        <v>46216</v>
      </c>
      <c r="F9" s="11">
        <f t="shared" ref="F9:F28" si="5">F8+1</f>
        <v>46217</v>
      </c>
      <c r="G9" s="67" t="s">
        <v>8</v>
      </c>
    </row>
    <row r="10" spans="1:7" ht="18" customHeight="1" x14ac:dyDescent="0.4">
      <c r="A10" s="66" t="s">
        <v>6</v>
      </c>
      <c r="B10" s="76">
        <f t="shared" si="3"/>
        <v>105</v>
      </c>
      <c r="C10" s="77">
        <f t="shared" ref="C10:C12" si="6">E10-1</f>
        <v>46216</v>
      </c>
      <c r="D10" s="81" t="str">
        <f t="shared" si="1"/>
        <v>10:00</v>
      </c>
      <c r="E10" s="10">
        <f t="shared" si="2"/>
        <v>46217</v>
      </c>
      <c r="F10" s="11">
        <f t="shared" si="5"/>
        <v>46218</v>
      </c>
      <c r="G10" s="67" t="s">
        <v>8</v>
      </c>
    </row>
    <row r="11" spans="1:7" ht="18" customHeight="1" x14ac:dyDescent="0.4">
      <c r="A11" s="70" t="s">
        <v>7</v>
      </c>
      <c r="B11" s="76">
        <f t="shared" si="3"/>
        <v>106</v>
      </c>
      <c r="C11" s="77">
        <f t="shared" si="6"/>
        <v>46217</v>
      </c>
      <c r="D11" s="81" t="str">
        <f t="shared" si="1"/>
        <v>10:00</v>
      </c>
      <c r="E11" s="10">
        <f t="shared" si="2"/>
        <v>46218</v>
      </c>
      <c r="F11" s="11">
        <f t="shared" si="5"/>
        <v>46219</v>
      </c>
      <c r="G11" s="67" t="s">
        <v>8</v>
      </c>
    </row>
    <row r="12" spans="1:7" ht="18" customHeight="1" x14ac:dyDescent="0.4">
      <c r="A12" s="66" t="s">
        <v>6</v>
      </c>
      <c r="B12" s="76">
        <f t="shared" si="3"/>
        <v>107</v>
      </c>
      <c r="C12" s="77">
        <f t="shared" si="6"/>
        <v>46218</v>
      </c>
      <c r="D12" s="81" t="str">
        <f t="shared" si="1"/>
        <v>10:00</v>
      </c>
      <c r="E12" s="10">
        <f t="shared" ref="E12:E18" si="7">F12-1</f>
        <v>46219</v>
      </c>
      <c r="F12" s="11">
        <f t="shared" si="5"/>
        <v>46220</v>
      </c>
      <c r="G12" s="67" t="s">
        <v>8</v>
      </c>
    </row>
    <row r="13" spans="1:7" ht="18" customHeight="1" x14ac:dyDescent="0.4">
      <c r="A13" s="68" t="s">
        <v>7</v>
      </c>
      <c r="B13" s="58">
        <f t="shared" si="3"/>
        <v>108</v>
      </c>
      <c r="C13" s="59">
        <f t="shared" ref="C13:C14" si="8">E13</f>
        <v>46220</v>
      </c>
      <c r="D13" s="81" t="str">
        <f t="shared" si="1"/>
        <v>12:00</v>
      </c>
      <c r="E13" s="56">
        <f t="shared" si="7"/>
        <v>46220</v>
      </c>
      <c r="F13" s="57">
        <f t="shared" si="5"/>
        <v>46221</v>
      </c>
      <c r="G13" s="69" t="s">
        <v>8</v>
      </c>
    </row>
    <row r="14" spans="1:7" ht="18" customHeight="1" x14ac:dyDescent="0.4">
      <c r="A14" s="82" t="s">
        <v>6</v>
      </c>
      <c r="B14" s="83">
        <f t="shared" si="3"/>
        <v>109</v>
      </c>
      <c r="C14" s="59">
        <f t="shared" si="8"/>
        <v>46221</v>
      </c>
      <c r="D14" s="81" t="str">
        <f t="shared" si="1"/>
        <v>12:00</v>
      </c>
      <c r="E14" s="56">
        <f t="shared" si="7"/>
        <v>46221</v>
      </c>
      <c r="F14" s="57">
        <f t="shared" si="5"/>
        <v>46222</v>
      </c>
      <c r="G14" s="69" t="s">
        <v>8</v>
      </c>
    </row>
    <row r="15" spans="1:7" ht="18" customHeight="1" x14ac:dyDescent="0.4">
      <c r="A15" s="70" t="s">
        <v>6</v>
      </c>
      <c r="B15" s="76">
        <f t="shared" si="3"/>
        <v>110</v>
      </c>
      <c r="C15" s="80">
        <f t="shared" ref="C15" si="9">E15-2</f>
        <v>46220</v>
      </c>
      <c r="D15" s="81" t="str">
        <f t="shared" ref="D15:D21" si="10">IF(OR(WEEKDAY(E15)=6,WEEKDAY(E15)=7),"12:00","10:00")</f>
        <v>10:00</v>
      </c>
      <c r="E15" s="78">
        <f t="shared" si="7"/>
        <v>46222</v>
      </c>
      <c r="F15" s="11">
        <f t="shared" si="5"/>
        <v>46223</v>
      </c>
      <c r="G15" s="79" t="s">
        <v>8</v>
      </c>
    </row>
    <row r="16" spans="1:7" ht="18" customHeight="1" x14ac:dyDescent="0.4">
      <c r="A16" s="70" t="s">
        <v>7</v>
      </c>
      <c r="B16" s="76">
        <f t="shared" si="3"/>
        <v>111</v>
      </c>
      <c r="C16" s="77">
        <f t="shared" ref="C16" si="11">E16-3</f>
        <v>46220</v>
      </c>
      <c r="D16" s="81" t="str">
        <f t="shared" si="10"/>
        <v>10:00</v>
      </c>
      <c r="E16" s="10">
        <f t="shared" si="7"/>
        <v>46223</v>
      </c>
      <c r="F16" s="11">
        <f t="shared" si="5"/>
        <v>46224</v>
      </c>
      <c r="G16" s="67" t="s">
        <v>8</v>
      </c>
    </row>
    <row r="17" spans="1:7" ht="18" customHeight="1" x14ac:dyDescent="0.4">
      <c r="A17" s="66" t="s">
        <v>6</v>
      </c>
      <c r="B17" s="76">
        <f t="shared" si="3"/>
        <v>112</v>
      </c>
      <c r="C17" s="77">
        <f t="shared" ref="C17:C19" si="12">E17-1</f>
        <v>46223</v>
      </c>
      <c r="D17" s="81" t="str">
        <f t="shared" si="10"/>
        <v>10:00</v>
      </c>
      <c r="E17" s="10">
        <f t="shared" si="7"/>
        <v>46224</v>
      </c>
      <c r="F17" s="11">
        <f t="shared" si="5"/>
        <v>46225</v>
      </c>
      <c r="G17" s="67" t="s">
        <v>8</v>
      </c>
    </row>
    <row r="18" spans="1:7" ht="18" customHeight="1" x14ac:dyDescent="0.4">
      <c r="A18" s="70" t="s">
        <v>7</v>
      </c>
      <c r="B18" s="76">
        <f t="shared" si="3"/>
        <v>113</v>
      </c>
      <c r="C18" s="77">
        <f t="shared" si="12"/>
        <v>46224</v>
      </c>
      <c r="D18" s="81" t="str">
        <f t="shared" si="10"/>
        <v>10:00</v>
      </c>
      <c r="E18" s="10">
        <f t="shared" si="7"/>
        <v>46225</v>
      </c>
      <c r="F18" s="11">
        <f t="shared" si="5"/>
        <v>46226</v>
      </c>
      <c r="G18" s="67" t="s">
        <v>8</v>
      </c>
    </row>
    <row r="19" spans="1:7" ht="18" customHeight="1" x14ac:dyDescent="0.4">
      <c r="A19" s="66" t="s">
        <v>6</v>
      </c>
      <c r="B19" s="76">
        <f t="shared" si="3"/>
        <v>114</v>
      </c>
      <c r="C19" s="77">
        <f t="shared" si="12"/>
        <v>46225</v>
      </c>
      <c r="D19" s="81" t="str">
        <f t="shared" si="10"/>
        <v>10:00</v>
      </c>
      <c r="E19" s="10">
        <f t="shared" ref="E19:E25" si="13">F19-1</f>
        <v>46226</v>
      </c>
      <c r="F19" s="11">
        <f t="shared" si="5"/>
        <v>46227</v>
      </c>
      <c r="G19" s="67" t="s">
        <v>8</v>
      </c>
    </row>
    <row r="20" spans="1:7" ht="18" customHeight="1" x14ac:dyDescent="0.4">
      <c r="A20" s="68" t="s">
        <v>7</v>
      </c>
      <c r="B20" s="58">
        <f t="shared" si="3"/>
        <v>115</v>
      </c>
      <c r="C20" s="59">
        <f t="shared" ref="C20:C21" si="14">E20</f>
        <v>46227</v>
      </c>
      <c r="D20" s="81" t="str">
        <f t="shared" si="10"/>
        <v>12:00</v>
      </c>
      <c r="E20" s="56">
        <f t="shared" si="13"/>
        <v>46227</v>
      </c>
      <c r="F20" s="57">
        <f t="shared" si="5"/>
        <v>46228</v>
      </c>
      <c r="G20" s="69" t="s">
        <v>8</v>
      </c>
    </row>
    <row r="21" spans="1:7" ht="18" customHeight="1" x14ac:dyDescent="0.4">
      <c r="A21" s="82" t="s">
        <v>6</v>
      </c>
      <c r="B21" s="83">
        <f t="shared" si="3"/>
        <v>116</v>
      </c>
      <c r="C21" s="59">
        <f t="shared" si="14"/>
        <v>46228</v>
      </c>
      <c r="D21" s="81" t="str">
        <f t="shared" si="10"/>
        <v>12:00</v>
      </c>
      <c r="E21" s="56">
        <f t="shared" si="13"/>
        <v>46228</v>
      </c>
      <c r="F21" s="57">
        <f t="shared" si="5"/>
        <v>46229</v>
      </c>
      <c r="G21" s="69" t="s">
        <v>8</v>
      </c>
    </row>
    <row r="22" spans="1:7" ht="18" customHeight="1" x14ac:dyDescent="0.4">
      <c r="A22" s="70" t="s">
        <v>6</v>
      </c>
      <c r="B22" s="76">
        <f t="shared" si="3"/>
        <v>117</v>
      </c>
      <c r="C22" s="80">
        <f t="shared" ref="C22" si="15">E22-2</f>
        <v>46227</v>
      </c>
      <c r="D22" s="81" t="str">
        <f t="shared" ref="D22:D28" si="16">IF(OR(WEEKDAY(E22)=6,WEEKDAY(E22)=7),"12:00","10:00")</f>
        <v>10:00</v>
      </c>
      <c r="E22" s="78">
        <f t="shared" si="13"/>
        <v>46229</v>
      </c>
      <c r="F22" s="11">
        <f t="shared" si="5"/>
        <v>46230</v>
      </c>
      <c r="G22" s="79" t="s">
        <v>8</v>
      </c>
    </row>
    <row r="23" spans="1:7" ht="18" customHeight="1" x14ac:dyDescent="0.4">
      <c r="A23" s="70" t="s">
        <v>7</v>
      </c>
      <c r="B23" s="76">
        <f t="shared" si="3"/>
        <v>118</v>
      </c>
      <c r="C23" s="77">
        <f t="shared" ref="C23" si="17">E23-3</f>
        <v>46227</v>
      </c>
      <c r="D23" s="81" t="str">
        <f t="shared" si="16"/>
        <v>10:00</v>
      </c>
      <c r="E23" s="10">
        <f t="shared" si="13"/>
        <v>46230</v>
      </c>
      <c r="F23" s="11">
        <f t="shared" si="5"/>
        <v>46231</v>
      </c>
      <c r="G23" s="67" t="s">
        <v>8</v>
      </c>
    </row>
    <row r="24" spans="1:7" ht="18" customHeight="1" x14ac:dyDescent="0.4">
      <c r="A24" s="66" t="s">
        <v>6</v>
      </c>
      <c r="B24" s="76">
        <f t="shared" si="3"/>
        <v>119</v>
      </c>
      <c r="C24" s="77">
        <f t="shared" ref="C24:C26" si="18">E24-1</f>
        <v>46230</v>
      </c>
      <c r="D24" s="81" t="str">
        <f t="shared" si="16"/>
        <v>10:00</v>
      </c>
      <c r="E24" s="10">
        <f t="shared" si="13"/>
        <v>46231</v>
      </c>
      <c r="F24" s="11">
        <f t="shared" si="5"/>
        <v>46232</v>
      </c>
      <c r="G24" s="67" t="s">
        <v>8</v>
      </c>
    </row>
    <row r="25" spans="1:7" ht="18" customHeight="1" x14ac:dyDescent="0.4">
      <c r="A25" s="70" t="s">
        <v>7</v>
      </c>
      <c r="B25" s="76">
        <f t="shared" si="3"/>
        <v>120</v>
      </c>
      <c r="C25" s="77">
        <f t="shared" si="18"/>
        <v>46231</v>
      </c>
      <c r="D25" s="81" t="str">
        <f t="shared" si="16"/>
        <v>10:00</v>
      </c>
      <c r="E25" s="10">
        <f t="shared" si="13"/>
        <v>46232</v>
      </c>
      <c r="F25" s="11">
        <f t="shared" si="5"/>
        <v>46233</v>
      </c>
      <c r="G25" s="67" t="s">
        <v>8</v>
      </c>
    </row>
    <row r="26" spans="1:7" ht="18" customHeight="1" x14ac:dyDescent="0.4">
      <c r="A26" s="66" t="s">
        <v>6</v>
      </c>
      <c r="B26" s="76">
        <f t="shared" si="3"/>
        <v>121</v>
      </c>
      <c r="C26" s="77">
        <f t="shared" si="18"/>
        <v>46232</v>
      </c>
      <c r="D26" s="81" t="str">
        <f t="shared" si="16"/>
        <v>10:00</v>
      </c>
      <c r="E26" s="10">
        <f t="shared" ref="E26:E28" si="19">F26-1</f>
        <v>46233</v>
      </c>
      <c r="F26" s="11">
        <f t="shared" si="5"/>
        <v>46234</v>
      </c>
      <c r="G26" s="67" t="s">
        <v>8</v>
      </c>
    </row>
    <row r="27" spans="1:7" ht="18" customHeight="1" x14ac:dyDescent="0.4">
      <c r="A27" s="68" t="s">
        <v>7</v>
      </c>
      <c r="B27" s="58">
        <f t="shared" si="3"/>
        <v>122</v>
      </c>
      <c r="C27" s="59">
        <f t="shared" ref="C27:C28" si="20">E27</f>
        <v>46234</v>
      </c>
      <c r="D27" s="81" t="str">
        <f t="shared" si="16"/>
        <v>12:00</v>
      </c>
      <c r="E27" s="56">
        <f t="shared" si="19"/>
        <v>46234</v>
      </c>
      <c r="F27" s="57">
        <f t="shared" si="5"/>
        <v>46235</v>
      </c>
      <c r="G27" s="69" t="s">
        <v>8</v>
      </c>
    </row>
    <row r="28" spans="1:7" ht="18" customHeight="1" x14ac:dyDescent="0.4">
      <c r="A28" s="82" t="s">
        <v>6</v>
      </c>
      <c r="B28" s="83">
        <f t="shared" si="3"/>
        <v>123</v>
      </c>
      <c r="C28" s="59">
        <f t="shared" si="20"/>
        <v>46235</v>
      </c>
      <c r="D28" s="81" t="str">
        <f t="shared" si="16"/>
        <v>12:00</v>
      </c>
      <c r="E28" s="56">
        <f t="shared" si="19"/>
        <v>46235</v>
      </c>
      <c r="F28" s="57">
        <f t="shared" si="5"/>
        <v>46236</v>
      </c>
      <c r="G28" s="69" t="s">
        <v>8</v>
      </c>
    </row>
    <row r="29" spans="1:7" x14ac:dyDescent="0.4">
      <c r="A29" s="60"/>
      <c r="B29" s="61"/>
      <c r="C29" s="62"/>
      <c r="D29" s="63"/>
      <c r="E29" s="64"/>
      <c r="F29" s="65"/>
      <c r="G29" s="84"/>
    </row>
    <row r="30" spans="1:7" x14ac:dyDescent="0.4">
      <c r="A30" s="18" t="s">
        <v>9</v>
      </c>
      <c r="B30" s="12"/>
      <c r="C30" s="13"/>
      <c r="D30" s="14"/>
      <c r="E30" s="15"/>
      <c r="F30" s="16"/>
      <c r="G30" s="17"/>
    </row>
    <row r="31" spans="1:7" x14ac:dyDescent="0.4">
      <c r="A31" s="18" t="s">
        <v>10</v>
      </c>
      <c r="B31" s="12"/>
      <c r="C31" s="13"/>
      <c r="D31" s="14"/>
      <c r="E31" s="15"/>
      <c r="F31" s="16"/>
      <c r="G31" s="17"/>
    </row>
    <row r="32" spans="1:7" x14ac:dyDescent="0.4">
      <c r="A32" s="19" t="s">
        <v>11</v>
      </c>
      <c r="B32" s="12"/>
      <c r="C32" s="13"/>
      <c r="D32" s="14"/>
      <c r="E32" s="15"/>
      <c r="F32" s="16"/>
      <c r="G32" s="17"/>
    </row>
    <row r="33" spans="1:8" x14ac:dyDescent="0.4">
      <c r="A33" s="20"/>
      <c r="B33" s="53" t="s">
        <v>12</v>
      </c>
      <c r="C33" s="21"/>
      <c r="D33" s="21"/>
      <c r="E33" s="21"/>
      <c r="F33" s="21"/>
      <c r="G33" s="21"/>
    </row>
    <row r="34" spans="1:8" x14ac:dyDescent="0.4">
      <c r="A34" s="20" t="s">
        <v>13</v>
      </c>
      <c r="B34" s="22"/>
      <c r="C34" s="21"/>
      <c r="D34" s="21"/>
      <c r="E34" s="21"/>
      <c r="F34" s="21"/>
      <c r="G34" s="21"/>
    </row>
    <row r="35" spans="1:8" ht="28.5" x14ac:dyDescent="0.45">
      <c r="A35" s="40" t="s">
        <v>14</v>
      </c>
      <c r="B35" s="41"/>
      <c r="C35" s="41"/>
      <c r="D35" s="42"/>
      <c r="E35" s="43"/>
      <c r="F35" s="43"/>
      <c r="G35" s="43"/>
    </row>
    <row r="36" spans="1:8" ht="28.5" x14ac:dyDescent="0.4">
      <c r="A36" s="23" t="s">
        <v>15</v>
      </c>
      <c r="B36" s="24" t="s">
        <v>32</v>
      </c>
      <c r="C36" s="24"/>
      <c r="D36" s="25"/>
      <c r="E36" s="26"/>
      <c r="F36" s="26"/>
      <c r="G36" s="27"/>
      <c r="H36" s="52"/>
    </row>
    <row r="37" spans="1:8" x14ac:dyDescent="0.4">
      <c r="A37" s="28" t="s">
        <v>16</v>
      </c>
      <c r="B37" s="29" t="s">
        <v>33</v>
      </c>
      <c r="C37" s="29"/>
      <c r="D37" s="30"/>
      <c r="E37" s="31"/>
      <c r="F37" s="31"/>
      <c r="G37" s="32"/>
      <c r="H37" s="52"/>
    </row>
    <row r="38" spans="1:8" x14ac:dyDescent="0.4">
      <c r="A38" s="33" t="s">
        <v>17</v>
      </c>
      <c r="B38" s="71" t="s">
        <v>18</v>
      </c>
      <c r="C38" s="72"/>
      <c r="D38" s="73"/>
      <c r="E38" s="74"/>
      <c r="F38" s="74"/>
      <c r="G38" s="75"/>
      <c r="H38" s="52"/>
    </row>
    <row r="39" spans="1:8" x14ac:dyDescent="0.4">
      <c r="A39" s="34" t="s">
        <v>19</v>
      </c>
      <c r="B39" s="35" t="s">
        <v>34</v>
      </c>
      <c r="C39" s="36"/>
      <c r="D39" s="37"/>
      <c r="E39" s="38"/>
      <c r="F39" s="38"/>
      <c r="G39" s="39"/>
      <c r="H39" s="52"/>
    </row>
    <row r="40" spans="1:8" ht="28.5" x14ac:dyDescent="0.45">
      <c r="A40" s="40" t="s">
        <v>20</v>
      </c>
      <c r="B40" s="40"/>
      <c r="C40" s="41"/>
      <c r="D40" s="42"/>
      <c r="E40" s="43"/>
      <c r="F40" s="43"/>
      <c r="G40" s="43"/>
      <c r="H40" s="52"/>
    </row>
    <row r="41" spans="1:8" x14ac:dyDescent="0.4">
      <c r="A41" s="44"/>
      <c r="B41" s="45" t="s">
        <v>21</v>
      </c>
      <c r="C41" s="45"/>
      <c r="D41" s="46"/>
      <c r="E41" s="46"/>
      <c r="F41" s="47" t="s">
        <v>22</v>
      </c>
      <c r="G41" s="48" t="s">
        <v>23</v>
      </c>
      <c r="H41" s="52"/>
    </row>
    <row r="42" spans="1:8" ht="28.5" x14ac:dyDescent="0.4">
      <c r="A42" s="23" t="s">
        <v>24</v>
      </c>
      <c r="B42" s="24" t="s">
        <v>25</v>
      </c>
      <c r="C42" s="24"/>
      <c r="D42" s="25"/>
      <c r="E42" s="26"/>
      <c r="F42" s="85" t="s">
        <v>35</v>
      </c>
      <c r="G42" s="88" t="s">
        <v>26</v>
      </c>
    </row>
    <row r="43" spans="1:8" x14ac:dyDescent="0.4">
      <c r="A43" s="28" t="s">
        <v>27</v>
      </c>
      <c r="B43" s="29" t="s">
        <v>28</v>
      </c>
      <c r="C43" s="29"/>
      <c r="D43" s="30"/>
      <c r="E43" s="31"/>
      <c r="F43" s="86"/>
      <c r="G43" s="89"/>
    </row>
    <row r="44" spans="1:8" x14ac:dyDescent="0.4">
      <c r="A44" s="49" t="s">
        <v>29</v>
      </c>
      <c r="B44" s="50" t="s">
        <v>30</v>
      </c>
      <c r="C44" s="50"/>
      <c r="D44" s="37"/>
      <c r="E44" s="51"/>
      <c r="F44" s="87"/>
      <c r="G44" s="90"/>
    </row>
  </sheetData>
  <mergeCells count="7">
    <mergeCell ref="F42:F44"/>
    <mergeCell ref="G42:G44"/>
    <mergeCell ref="A4:G4"/>
    <mergeCell ref="A5:G5"/>
    <mergeCell ref="A7:B7"/>
    <mergeCell ref="C7:D7"/>
    <mergeCell ref="F7:G7"/>
  </mergeCells>
  <phoneticPr fontId="19"/>
  <pageMargins left="0.7" right="0.7" top="0.75" bottom="0.75" header="0.3" footer="0.3"/>
  <pageSetup paperSize="9" scale="8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2026-06-17T06:39:35Z</cp:lastPrinted>
  <dcterms:created xsi:type="dcterms:W3CDTF">2023-05-24T03:36:16Z</dcterms:created>
  <dcterms:modified xsi:type="dcterms:W3CDTF">2026-07-14T07:52:58Z</dcterms:modified>
</cp:coreProperties>
</file>