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420\"/>
    </mc:Choice>
  </mc:AlternateContent>
  <xr:revisionPtr revIDLastSave="0" documentId="13_ncr:1_{58429476-3155-4E97-AF9B-DA8577AD765C}" xr6:coauthVersionLast="47" xr6:coauthVersionMax="47" xr10:uidLastSave="{00000000-0000-0000-0000-000000000000}"/>
  <bookViews>
    <workbookView xWindow="3075" yWindow="3075" windowWidth="19845" windowHeight="12330" xr2:uid="{DF834D97-BE2E-4001-9584-ECA0EFD5A3E6}"/>
  </bookViews>
  <sheets>
    <sheet name="Sheet1" sheetId="1" r:id="rId1"/>
    <sheet name="Sheet2" sheetId="2" r:id="rId2"/>
  </sheets>
  <externalReferences>
    <externalReference r:id="rId3"/>
  </externalReferences>
  <definedNames>
    <definedName name="nxt_dt">[1]設定!$A$2</definedName>
    <definedName name="_xlnm.Print_Area" localSheetId="0">Sheet1!$A$1:$J$36</definedName>
    <definedName name="upd_dt">[1]設定!$A$1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" i="1"/>
  <c r="I10" i="1" l="1"/>
  <c r="G9" i="1" l="1"/>
  <c r="C9" i="1" s="1"/>
  <c r="H7" i="1"/>
  <c r="G8" i="1"/>
  <c r="C8" i="1" s="1"/>
  <c r="E7" i="1" l="1"/>
  <c r="C7" i="1"/>
  <c r="H10" i="1"/>
  <c r="I12" i="1"/>
  <c r="G12" i="1" s="1"/>
  <c r="C12" i="1" s="1"/>
  <c r="I11" i="1"/>
  <c r="G11" i="1" s="1"/>
  <c r="C11" i="1" s="1"/>
  <c r="I13" i="1"/>
  <c r="I16" i="1" s="1"/>
  <c r="I18" i="1" l="1"/>
  <c r="G18" i="1" s="1"/>
  <c r="C18" i="1" s="1"/>
  <c r="H16" i="1"/>
  <c r="I17" i="1"/>
  <c r="G17" i="1" s="1"/>
  <c r="C17" i="1" s="1"/>
  <c r="I15" i="1"/>
  <c r="G15" i="1" s="1"/>
  <c r="C15" i="1" s="1"/>
  <c r="I14" i="1"/>
  <c r="G14" i="1" s="1"/>
  <c r="C14" i="1" s="1"/>
  <c r="H13" i="1"/>
  <c r="E10" i="1"/>
  <c r="C10" i="1"/>
  <c r="C16" i="1" l="1"/>
  <c r="E16" i="1"/>
  <c r="E13" i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SLX080103</author>
  </authors>
  <commentList>
    <comment ref="B7" authorId="0" shapeId="0" xr:uid="{D1381716-FC36-4F80-86C8-5D26AC3973F2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 shapeId="0" xr:uid="{3FD0E573-0ED2-469C-A7B6-CDADD0D94B31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0" shapeId="0" xr:uid="{3B304C9F-931A-4BBD-9406-030A7F664495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6" authorId="0" shapeId="0" xr:uid="{164C632D-89CD-4F6C-81F6-FAACC4355ADE}">
      <text>
        <r>
          <rPr>
            <b/>
            <sz val="9"/>
            <color indexed="81"/>
            <rFont val="ＭＳ Ｐゴシック"/>
            <family val="3"/>
            <charset val="128"/>
          </rPr>
          <t>SLX080103: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<sst xmlns="http://schemas.openxmlformats.org/spreadsheetml/2006/main" count="89" uniqueCount="43">
  <si>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</si>
  <si>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</si>
  <si>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≫青島/石島-下関</t>
    <rPh sb="1" eb="3">
      <t>チンタオ</t>
    </rPh>
    <rPh sb="4" eb="6">
      <t>イシジマ</t>
    </rPh>
    <rPh sb="7" eb="9">
      <t>シモノセキ</t>
    </rPh>
    <phoneticPr fontId="23"/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</si>
  <si>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</si>
  <si>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</si>
  <si>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</si>
  <si>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青島出港日</t>
    <rPh sb="0" eb="2">
      <t>チンタオ</t>
    </rPh>
    <rPh sb="2" eb="4">
      <t>シュッコウ</t>
    </rPh>
    <rPh sb="4" eb="5">
      <t>ビ</t>
    </rPh>
    <phoneticPr fontId="6"/>
  </si>
  <si>
    <t>石島出港日</t>
    <rPh sb="0" eb="2">
      <t>イシジマ</t>
    </rPh>
    <rPh sb="2" eb="4">
      <t>シュッコウ</t>
    </rPh>
    <rPh sb="4" eb="5">
      <t>ビ</t>
    </rPh>
    <phoneticPr fontId="6"/>
  </si>
  <si>
    <t>下関入港日</t>
    <rPh sb="0" eb="2">
      <t>シモノセキ</t>
    </rPh>
    <rPh sb="2" eb="5">
      <t>ニュウコウビ</t>
    </rPh>
    <phoneticPr fontId="0"/>
  </si>
  <si>
    <t>－</t>
  </si>
  <si>
    <t>-</t>
    <phoneticPr fontId="6"/>
  </si>
  <si>
    <t>ー</t>
    <phoneticPr fontId="6"/>
  </si>
  <si>
    <t>-</t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</si>
  <si>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</si>
  <si>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*ご納品場所により入港翌日着ができない場合がございますので、詳しくはお問い合わせください。</t>
    <rPh sb="35" eb="36">
      <t>ト</t>
    </rPh>
    <rPh sb="37" eb="38">
      <t>ア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</si>
  <si>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</si>
  <si>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*</t>
    </r>
    <r>
      <rPr>
        <b/>
        <u/>
        <sz val="8"/>
        <color indexed="10"/>
        <rFont val="Meiryo UI"/>
        <family val="3"/>
        <charset val="128"/>
      </rPr>
      <t>入港が日・祝日分の通関については、翌平日通関</t>
    </r>
    <r>
      <rPr>
        <sz val="8"/>
        <color indexed="48"/>
        <rFont val="Meiryo UI"/>
        <family val="3"/>
        <charset val="128"/>
      </rPr>
      <t>となります。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</si>
  <si>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</si>
  <si>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</si>
  <si>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</si>
  <si>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</si>
  <si>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</si>
  <si>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t>ROOM1512,BUILDING C ,WANKE CENTER,NO.2.SOUTH HEILONGJIANG LOAD,SHIBEI DISTRICT, QINGDAO,CHINA</t>
  </si>
  <si>
    <t>TEL, FAX</t>
    <phoneticPr fontId="0"/>
  </si>
  <si>
    <t xml:space="preserve">TEL: 0532-8576-7471 / 0532-8575-6644 　　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</si>
  <si>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</si>
  <si>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</si>
  <si>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</si>
  <si>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</si>
  <si>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</si>
  <si>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</si>
  <si>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</si>
  <si>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</si>
  <si>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横浜市西区みなとみらい2-3-1クイーンズタワーA 11階</t>
    <phoneticPr fontId="0"/>
  </si>
  <si>
    <t>大阪支店</t>
    <rPh sb="0" eb="2">
      <t>オオサカ</t>
    </rPh>
    <rPh sb="2" eb="4">
      <t>シテン</t>
    </rPh>
    <phoneticPr fontId="0"/>
  </si>
  <si>
    <t>〒541-0052  大阪市中央区安土町1-8-15野村不動産大阪ビル 12階</t>
    <phoneticPr fontId="0"/>
  </si>
  <si>
    <t>名古屋支店</t>
    <rPh sb="0" eb="3">
      <t>ナゴヤ</t>
    </rPh>
    <rPh sb="3" eb="5">
      <t>シテン</t>
    </rPh>
    <phoneticPr fontId="0"/>
  </si>
  <si>
    <r>
      <t>〒460-0003  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</si>
  <si>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GUNSAN PEARL</t>
  </si>
  <si>
    <t>NEW GOLDEN BRIDGE</t>
    <phoneticPr fontId="6"/>
  </si>
  <si>
    <t>青島/石島-下関 輸入特急便スケジュール</t>
  </si>
  <si>
    <t>050-5784-5703</t>
    <phoneticPr fontId="24"/>
  </si>
  <si>
    <t>045-682-5310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</si>
</sst>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</numFmts>
  <fonts count="25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8"/>
      <color indexed="9"/>
      <name val="Meiryo UI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8" fillId="0" borderId="3" xfId="1" applyFont="1" applyBorder="1">
      <alignment vertical="center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left" vertical="center" shrinkToFit="1"/>
    </xf>
    <xf numFmtId="0" fontId="10" fillId="0" borderId="14" xfId="0" applyFont="1" applyBorder="1" applyAlignment="1">
      <alignment horizontal="center" vertical="center" shrinkToFit="1"/>
    </xf>
    <xf numFmtId="180" fontId="10" fillId="0" borderId="15" xfId="0" applyNumberFormat="1" applyFont="1" applyBorder="1" applyAlignment="1">
      <alignment horizontal="right" vertical="center" justifyLastLine="1" shrinkToFit="1"/>
    </xf>
    <xf numFmtId="181" fontId="10" fillId="3" borderId="14" xfId="0" quotePrefix="1" applyNumberFormat="1" applyFont="1" applyFill="1" applyBorder="1" applyAlignment="1">
      <alignment horizontal="left" vertical="center" shrinkToFit="1"/>
    </xf>
    <xf numFmtId="180" fontId="10" fillId="0" borderId="15" xfId="0" applyNumberFormat="1" applyFont="1" applyBorder="1" applyAlignment="1">
      <alignment horizontal="center" vertical="center" justifyLastLine="1" shrinkToFit="1"/>
    </xf>
    <xf numFmtId="181" fontId="10" fillId="3" borderId="14" xfId="0" quotePrefix="1" applyNumberFormat="1" applyFont="1" applyFill="1" applyBorder="1" applyAlignment="1">
      <alignment horizontal="center" vertical="center" shrinkToFit="1"/>
    </xf>
    <xf numFmtId="180" fontId="10" fillId="3" borderId="16" xfId="0" applyNumberFormat="1" applyFont="1" applyFill="1" applyBorder="1" applyAlignment="1">
      <alignment horizontal="center" vertical="center" shrinkToFit="1"/>
    </xf>
    <xf numFmtId="181" fontId="10" fillId="0" borderId="14" xfId="0" quotePrefix="1" applyNumberFormat="1" applyFont="1" applyBorder="1" applyAlignment="1">
      <alignment horizontal="left" vertical="center" shrinkToFit="1"/>
    </xf>
    <xf numFmtId="180" fontId="10" fillId="0" borderId="16" xfId="0" applyNumberFormat="1" applyFont="1" applyBorder="1" applyAlignment="1">
      <alignment horizontal="center" vertical="center" shrinkToFit="1"/>
    </xf>
    <xf numFmtId="180" fontId="10" fillId="0" borderId="17" xfId="0" applyNumberFormat="1" applyFont="1" applyBorder="1" applyAlignment="1">
      <alignment horizontal="center" vertical="center" shrinkToFit="1"/>
    </xf>
    <xf numFmtId="180" fontId="10" fillId="0" borderId="19" xfId="0" applyNumberFormat="1" applyFont="1" applyBorder="1" applyAlignment="1">
      <alignment horizontal="center" vertical="center" shrinkToFit="1"/>
    </xf>
    <xf numFmtId="180" fontId="2" fillId="0" borderId="19" xfId="0" applyNumberFormat="1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center" vertical="center" shrinkToFit="1"/>
    </xf>
    <xf numFmtId="180" fontId="10" fillId="0" borderId="22" xfId="0" applyNumberFormat="1" applyFont="1" applyBorder="1" applyAlignment="1">
      <alignment horizontal="right" vertical="center" justifyLastLine="1" shrinkToFit="1"/>
    </xf>
    <xf numFmtId="181" fontId="10" fillId="3" borderId="21" xfId="0" quotePrefix="1" applyNumberFormat="1" applyFont="1" applyFill="1" applyBorder="1" applyAlignment="1">
      <alignment horizontal="left" vertical="center" shrinkToFit="1"/>
    </xf>
    <xf numFmtId="180" fontId="10" fillId="0" borderId="23" xfId="0" applyNumberFormat="1" applyFont="1" applyBorder="1" applyAlignment="1">
      <alignment horizontal="center" vertical="center" justifyLastLine="1" shrinkToFit="1"/>
    </xf>
    <xf numFmtId="181" fontId="10" fillId="3" borderId="21" xfId="0" quotePrefix="1" applyNumberFormat="1" applyFont="1" applyFill="1" applyBorder="1" applyAlignment="1">
      <alignment horizontal="center" vertical="center" shrinkToFit="1"/>
    </xf>
    <xf numFmtId="180" fontId="10" fillId="3" borderId="24" xfId="0" applyNumberFormat="1" applyFont="1" applyFill="1" applyBorder="1" applyAlignment="1">
      <alignment horizontal="center" vertical="center" shrinkToFit="1"/>
    </xf>
    <xf numFmtId="180" fontId="10" fillId="0" borderId="25" xfId="0" applyNumberFormat="1" applyFont="1" applyBorder="1" applyAlignment="1">
      <alignment horizontal="center" vertical="center" shrinkToFit="1"/>
    </xf>
    <xf numFmtId="180" fontId="2" fillId="0" borderId="26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180" fontId="10" fillId="0" borderId="0" xfId="0" applyNumberFormat="1" applyFont="1" applyAlignment="1">
      <alignment horizontal="right" vertical="center" justifyLastLine="1" shrinkToFit="1"/>
    </xf>
    <xf numFmtId="181" fontId="10" fillId="3" borderId="0" xfId="0" quotePrefix="1" applyNumberFormat="1" applyFont="1" applyFill="1" applyAlignment="1">
      <alignment horizontal="left" vertical="center" shrinkToFit="1"/>
    </xf>
    <xf numFmtId="180" fontId="10" fillId="0" borderId="0" xfId="0" applyNumberFormat="1" applyFont="1" applyAlignment="1">
      <alignment horizontal="center" vertical="center" justifyLastLine="1" shrinkToFit="1"/>
    </xf>
    <xf numFmtId="181" fontId="10" fillId="3" borderId="0" xfId="0" quotePrefix="1" applyNumberFormat="1" applyFont="1" applyFill="1" applyAlignment="1">
      <alignment horizontal="center" vertical="center" shrinkToFit="1"/>
    </xf>
    <xf numFmtId="180" fontId="10" fillId="3" borderId="0" xfId="0" applyNumberFormat="1" applyFont="1" applyFill="1" applyAlignment="1">
      <alignment horizontal="center" vertical="center" shrinkToFit="1"/>
    </xf>
    <xf numFmtId="180" fontId="10" fillId="0" borderId="0" xfId="0" applyNumberFormat="1" applyFont="1" applyAlignment="1">
      <alignment horizontal="center" vertical="center" shrinkToFit="1"/>
    </xf>
    <xf numFmtId="180" fontId="2" fillId="0" borderId="0" xfId="0" applyNumberFormat="1" applyFont="1" applyAlignment="1">
      <alignment horizontal="center" vertical="center" shrinkToFit="1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 indent="5"/>
    </xf>
    <xf numFmtId="0" fontId="12" fillId="4" borderId="0" xfId="0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4" fillId="4" borderId="0" xfId="1" applyFont="1" applyFill="1">
      <alignment vertical="center"/>
    </xf>
    <xf numFmtId="0" fontId="15" fillId="4" borderId="0" xfId="1" applyFont="1" applyFill="1">
      <alignment vertical="center"/>
    </xf>
    <xf numFmtId="0" fontId="16" fillId="4" borderId="0" xfId="1" applyFont="1" applyFill="1">
      <alignment vertical="center"/>
    </xf>
    <xf numFmtId="0" fontId="16" fillId="4" borderId="0" xfId="0" applyFont="1" applyFill="1" applyAlignment="1">
      <alignment vertical="center"/>
    </xf>
    <xf numFmtId="0" fontId="17" fillId="0" borderId="27" xfId="0" applyFont="1" applyBorder="1" applyAlignment="1">
      <alignment horizontal="left"/>
    </xf>
    <xf numFmtId="0" fontId="1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18" fillId="0" borderId="27" xfId="0" applyFont="1" applyBorder="1"/>
    <xf numFmtId="0" fontId="19" fillId="5" borderId="27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vertical="center"/>
    </xf>
    <xf numFmtId="0" fontId="2" fillId="6" borderId="28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2" fillId="6" borderId="13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left" vertical="center"/>
    </xf>
    <xf numFmtId="49" fontId="2" fillId="6" borderId="13" xfId="0" applyNumberFormat="1" applyFont="1" applyFill="1" applyBorder="1" applyAlignment="1">
      <alignment horizontal="left" vertical="center"/>
    </xf>
    <xf numFmtId="49" fontId="2" fillId="6" borderId="31" xfId="0" applyNumberFormat="1" applyFont="1" applyFill="1" applyBorder="1" applyAlignment="1">
      <alignment horizontal="left" vertical="center"/>
    </xf>
    <xf numFmtId="49" fontId="2" fillId="0" borderId="32" xfId="0" applyNumberFormat="1" applyFont="1" applyBorder="1" applyAlignment="1">
      <alignment vertical="center"/>
    </xf>
    <xf numFmtId="49" fontId="2" fillId="0" borderId="32" xfId="0" applyNumberFormat="1" applyFont="1" applyBorder="1" applyAlignment="1">
      <alignment horizontal="left" vertical="center"/>
    </xf>
    <xf numFmtId="0" fontId="1" fillId="0" borderId="31" xfId="0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18" xfId="0" applyNumberFormat="1" applyFont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1" fillId="0" borderId="31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2" fillId="6" borderId="20" xfId="0" applyFont="1" applyFill="1" applyBorder="1" applyAlignment="1">
      <alignment horizontal="left" vertical="center"/>
    </xf>
    <xf numFmtId="0" fontId="2" fillId="6" borderId="33" xfId="0" applyFont="1" applyFill="1" applyBorder="1" applyAlignment="1">
      <alignment horizontal="left" vertical="center"/>
    </xf>
    <xf numFmtId="0" fontId="2" fillId="0" borderId="34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1" fillId="0" borderId="33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20" fillId="3" borderId="0" xfId="0" applyFont="1" applyFill="1"/>
    <xf numFmtId="0" fontId="21" fillId="7" borderId="36" xfId="0" applyFont="1" applyFill="1" applyBorder="1" applyAlignment="1">
      <alignment horizontal="left" vertical="center"/>
    </xf>
    <xf numFmtId="0" fontId="21" fillId="7" borderId="37" xfId="0" applyFont="1" applyFill="1" applyBorder="1" applyAlignment="1">
      <alignment horizontal="left" vertical="center"/>
    </xf>
    <xf numFmtId="0" fontId="21" fillId="7" borderId="37" xfId="0" applyFont="1" applyFill="1" applyBorder="1" applyAlignment="1">
      <alignment vertical="center"/>
    </xf>
    <xf numFmtId="49" fontId="2" fillId="6" borderId="20" xfId="0" applyNumberFormat="1" applyFont="1" applyFill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49" fontId="11" fillId="0" borderId="3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8" borderId="0" xfId="0" applyFont="1" applyFill="1" applyAlignment="1">
      <alignment horizontal="left" vertical="center"/>
    </xf>
    <xf numFmtId="0" fontId="2" fillId="8" borderId="0" xfId="0" applyFont="1" applyFill="1" applyAlignment="1">
      <alignment vertical="center"/>
    </xf>
    <xf numFmtId="180" fontId="10" fillId="0" borderId="24" xfId="0" applyNumberFormat="1" applyFont="1" applyBorder="1" applyAlignment="1">
      <alignment horizontal="center" vertical="center" shrinkToFit="1"/>
    </xf>
    <xf numFmtId="0" fontId="10" fillId="3" borderId="50" xfId="0" applyFont="1" applyFill="1" applyBorder="1" applyAlignment="1">
      <alignment horizontal="left" vertical="center" shrinkToFit="1"/>
    </xf>
    <xf numFmtId="0" fontId="10" fillId="0" borderId="51" xfId="0" applyFont="1" applyBorder="1" applyAlignment="1">
      <alignment horizontal="center" vertical="center" shrinkToFit="1"/>
    </xf>
    <xf numFmtId="180" fontId="10" fillId="0" borderId="52" xfId="0" applyNumberFormat="1" applyFont="1" applyBorder="1" applyAlignment="1">
      <alignment horizontal="right" vertical="center" justifyLastLine="1" shrinkToFit="1"/>
    </xf>
    <xf numFmtId="181" fontId="10" fillId="0" borderId="51" xfId="0" quotePrefix="1" applyNumberFormat="1" applyFont="1" applyBorder="1" applyAlignment="1">
      <alignment horizontal="left" vertical="center" shrinkToFit="1"/>
    </xf>
    <xf numFmtId="181" fontId="10" fillId="3" borderId="51" xfId="0" quotePrefix="1" applyNumberFormat="1" applyFont="1" applyFill="1" applyBorder="1" applyAlignment="1">
      <alignment horizontal="left" vertical="center" shrinkToFit="1"/>
    </xf>
    <xf numFmtId="180" fontId="10" fillId="0" borderId="53" xfId="0" applyNumberFormat="1" applyFont="1" applyBorder="1" applyAlignment="1">
      <alignment horizontal="center" vertical="center" shrinkToFit="1"/>
    </xf>
    <xf numFmtId="180" fontId="10" fillId="0" borderId="54" xfId="0" applyNumberFormat="1" applyFont="1" applyBorder="1" applyAlignment="1">
      <alignment horizontal="center" vertical="center" shrinkToFit="1"/>
    </xf>
    <xf numFmtId="180" fontId="10" fillId="0" borderId="55" xfId="0" applyNumberFormat="1" applyFont="1" applyBorder="1" applyAlignment="1">
      <alignment horizontal="center" vertical="center" shrinkToFit="1"/>
    </xf>
    <xf numFmtId="180" fontId="10" fillId="0" borderId="56" xfId="0" applyNumberFormat="1" applyFont="1" applyBorder="1" applyAlignment="1">
      <alignment horizontal="right" vertical="center" justifyLastLine="1" shrinkToFit="1"/>
    </xf>
    <xf numFmtId="0" fontId="10" fillId="0" borderId="1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8" fontId="2" fillId="0" borderId="1" xfId="0" applyNumberFormat="1" applyFont="1" applyBorder="1" applyAlignment="1">
      <alignment horizontal="distributed" vertical="center"/>
    </xf>
    <xf numFmtId="179" fontId="2" fillId="0" borderId="1" xfId="0" applyNumberFormat="1" applyFont="1" applyBorder="1" applyAlignment="1">
      <alignment horizontal="right" vertical="center"/>
    </xf>
    <xf numFmtId="0" fontId="21" fillId="7" borderId="38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CD9952AD-83C2-40C2-8F1C-B43E2DB65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8</xdr:row>
      <xdr:rowOff>211455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id="{EA0AAA71-261A-46CB-8A44-CF6A5016D516}"/>
            </a:ext>
          </a:extLst>
        </xdr:cNvPr>
        <xdr:cNvSpPr>
          <a:spLocks noChangeArrowheads="1"/>
        </xdr:cNvSpPr>
      </xdr:nvSpPr>
      <xdr:spPr bwMode="auto">
        <a:xfrm>
          <a:off x="2219325" y="0"/>
          <a:ext cx="13335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325754</xdr:colOff>
      <xdr:row>2</xdr:row>
      <xdr:rowOff>62865</xdr:rowOff>
    </xdr:from>
    <xdr:to>
      <xdr:col>8</xdr:col>
      <xdr:colOff>428624</xdr:colOff>
      <xdr:row>5</xdr:row>
      <xdr:rowOff>3112</xdr:rowOff>
    </xdr:to>
    <xdr:pic>
      <xdr:nvPicPr>
        <xdr:cNvPr id="14" name="図 27" descr="ロージークスｘ2.gif">
          <a:extLst>
            <a:ext uri="{FF2B5EF4-FFF2-40B4-BE49-F238E27FC236}">
              <a16:creationId xmlns:a16="http://schemas.microsoft.com/office/drawing/2014/main" id="{F8DF6807-8831-4BC1-85D7-C0EEAEFAA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79" y="558165"/>
          <a:ext cx="893445" cy="778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114300</xdr:rowOff>
    </xdr:to>
    <xdr:sp macro="" textlink="">
      <xdr:nvSpPr>
        <xdr:cNvPr id="15" name="正方形/長方形 1">
          <a:extLst>
            <a:ext uri="{FF2B5EF4-FFF2-40B4-BE49-F238E27FC236}">
              <a16:creationId xmlns:a16="http://schemas.microsoft.com/office/drawing/2014/main" id="{FCEB95DD-147E-4EC6-96E1-DE4E79A5ED50}"/>
            </a:ext>
          </a:extLst>
        </xdr:cNvPr>
        <xdr:cNvSpPr>
          <a:spLocks noChangeArrowheads="1"/>
        </xdr:cNvSpPr>
      </xdr:nvSpPr>
      <xdr:spPr bwMode="auto">
        <a:xfrm>
          <a:off x="2219325" y="219075"/>
          <a:ext cx="133350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133350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4EEDA4EA-2924-41DD-BBB7-7106E84D20D9}"/>
            </a:ext>
          </a:extLst>
        </xdr:cNvPr>
        <xdr:cNvSpPr>
          <a:spLocks noChangeArrowheads="1"/>
        </xdr:cNvSpPr>
      </xdr:nvSpPr>
      <xdr:spPr bwMode="auto">
        <a:xfrm>
          <a:off x="2867025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133350</xdr:rowOff>
    </xdr:to>
    <xdr:sp macro="" textlink="">
      <xdr:nvSpPr>
        <xdr:cNvPr id="17" name="正方形/長方形 19">
          <a:extLst>
            <a:ext uri="{FF2B5EF4-FFF2-40B4-BE49-F238E27FC236}">
              <a16:creationId xmlns:a16="http://schemas.microsoft.com/office/drawing/2014/main" id="{AC9D54BA-30B3-4B3F-89E5-6661239E4BEC}"/>
            </a:ext>
          </a:extLst>
        </xdr:cNvPr>
        <xdr:cNvSpPr>
          <a:spLocks noChangeArrowheads="1"/>
        </xdr:cNvSpPr>
      </xdr:nvSpPr>
      <xdr:spPr bwMode="auto">
        <a:xfrm>
          <a:off x="3581400" y="4191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</xdr:colOff>
      <xdr:row>24</xdr:row>
      <xdr:rowOff>0</xdr:rowOff>
    </xdr:from>
    <xdr:to>
      <xdr:col>2</xdr:col>
      <xdr:colOff>548640</xdr:colOff>
      <xdr:row>25</xdr:row>
      <xdr:rowOff>133350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20CEA713-A2FE-4946-A699-C7BC4E00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753225"/>
          <a:ext cx="53911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31</xdr:row>
      <xdr:rowOff>19050</xdr:rowOff>
    </xdr:from>
    <xdr:to>
      <xdr:col>3</xdr:col>
      <xdr:colOff>447675</xdr:colOff>
      <xdr:row>32</xdr:row>
      <xdr:rowOff>0</xdr:rowOff>
    </xdr:to>
    <xdr:pic>
      <xdr:nvPicPr>
        <xdr:cNvPr id="19" name="図 31">
          <a:extLst>
            <a:ext uri="{FF2B5EF4-FFF2-40B4-BE49-F238E27FC236}">
              <a16:creationId xmlns:a16="http://schemas.microsoft.com/office/drawing/2014/main" id="{2271F074-C61B-4D6A-9E49-E6583E8B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8372475"/>
          <a:ext cx="1600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531495</xdr:colOff>
      <xdr:row>21</xdr:row>
      <xdr:rowOff>28576</xdr:rowOff>
    </xdr:from>
    <xdr:to>
      <xdr:col>0</xdr:col>
      <xdr:colOff>950595</xdr:colOff>
      <xdr:row>23</xdr:row>
      <xdr:rowOff>1</xdr:rowOff>
    </xdr:to>
    <xdr:pic>
      <xdr:nvPicPr>
        <xdr:cNvPr id="20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0F9BA216-DF11-49ED-949A-38600193B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" y="5734051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228600</xdr:colOff>
      <xdr:row>1</xdr:row>
      <xdr:rowOff>110490</xdr:rowOff>
    </xdr:to>
    <xdr:pic>
      <xdr:nvPicPr>
        <xdr:cNvPr id="21" name="図 12">
          <a:extLst>
            <a:ext uri="{FF2B5EF4-FFF2-40B4-BE49-F238E27FC236}">
              <a16:creationId xmlns:a16="http://schemas.microsoft.com/office/drawing/2014/main" id="{9F84DAA0-539C-4401-A142-B49EF9F3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710690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352426</xdr:colOff>
      <xdr:row>2</xdr:row>
      <xdr:rowOff>209550</xdr:rowOff>
    </xdr:to>
    <xdr:sp macro="" textlink="">
      <xdr:nvSpPr>
        <xdr:cNvPr id="2" name="角丸四角形 22">
          <a:extLst>
            <a:ext uri="{FF2B5EF4-FFF2-40B4-BE49-F238E27FC236}">
              <a16:creationId xmlns:a16="http://schemas.microsoft.com/office/drawing/2014/main" id="{A220063F-0C4F-4C54-9E22-96D4C324078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838826" cy="68580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休航</a:t>
          </a:r>
          <a:r>
            <a:rPr lang="en-US" altLang="ja-JP" sz="10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en-US" sz="900" b="1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DMIN/AppData/Local/Temp/Temp1_MOJI.zip/MOJI/Copy%20of%20&#26032;&#12450;&#12472;&#29289;&#12473;&#12465;&#12472;&#12517;&#12540;&#12523;&#12501;&#12457;&#12540;&#12512;(VBA151013).xls" TargetMode="External"/><Relationship Id="rId1" Type="http://schemas.openxmlformats.org/officeDocument/2006/relationships/externalLinkPath" Target="/Users/ADMIN/AppData/Local/Temp/Temp1_MOJI.zip/MOJI/Copy%20of%20&#26032;&#12450;&#12472;&#29289;&#12473;&#12465;&#12472;&#12517;&#12540;&#12523;&#12501;&#12457;&#12540;&#12512;(VBA1510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頭紙"/>
      <sheetName val="上海過去"/>
      <sheetName val="設定"/>
      <sheetName val="上海-下関"/>
      <sheetName val="上海-大阪・神戸"/>
      <sheetName val="新service広州・深セン-大阪・神戸"/>
      <sheetName val="青島-下関"/>
      <sheetName val="青島-大阪"/>
      <sheetName val="青島-東京"/>
      <sheetName val="香港"/>
      <sheetName val="韓国"/>
      <sheetName val="大連"/>
      <sheetName val="石島【過去】"/>
      <sheetName val="船社リスト"/>
      <sheetName val="注意事項"/>
    </sheetNames>
    <sheetDataSet>
      <sheetData sheetId="0"/>
      <sheetData sheetId="1"/>
      <sheetData sheetId="2">
        <row r="1">
          <cell r="A1">
            <v>45034</v>
          </cell>
        </row>
        <row r="2">
          <cell r="A2">
            <v>45047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F7C0B-B003-4DE5-9D74-2EAE97C9E2AA}">
  <sheetPr>
    <pageSetUpPr fitToPage="1"/>
  </sheetPr>
  <dimension ref="A1:J36"/>
  <sheetViews>
    <sheetView tabSelected="1" zoomScaleNormal="100" workbookViewId="0">
      <selection activeCell="I2" sqref="I2:J2"/>
    </sheetView>
  </sheetViews>
  <sheetFormatPr defaultRowHeight="18.75" x14ac:dyDescent="0.4"/>
  <cols>
    <col min="1" max="1" width="15.125" customWidth="1"/>
    <col min="2" max="2" width="7" customWidth="1"/>
    <col min="3" max="3" width="10.5" customWidth="1"/>
    <col min="4" max="4" width="7.375" customWidth="1"/>
    <col min="5" max="5" width="10.5" customWidth="1"/>
    <col min="6" max="6" width="7.5" customWidth="1"/>
    <col min="7" max="9" width="10.5" customWidth="1"/>
    <col min="10" max="10" width="9.125" customWidth="1"/>
  </cols>
  <sheetData>
    <row r="1" spans="1:10" ht="19.899999999999999" customHeight="1" x14ac:dyDescent="0.4">
      <c r="A1" s="1"/>
      <c r="B1" s="2"/>
      <c r="C1" s="1"/>
      <c r="D1" s="1"/>
      <c r="E1" s="1"/>
      <c r="F1" s="1"/>
      <c r="G1" s="108" t="s">
        <v>0</v>
      </c>
      <c r="H1" s="108"/>
      <c r="I1" s="109">
        <v>46132</v>
      </c>
      <c r="J1" s="109">
        <f>upd_dt</f>
        <v>45034</v>
      </c>
    </row>
    <row r="2" spans="1:10" ht="19.899999999999999" customHeight="1" thickBot="1" x14ac:dyDescent="0.45">
      <c r="A2" s="110"/>
      <c r="B2" s="110"/>
      <c r="C2" s="110"/>
      <c r="D2" s="110"/>
      <c r="E2" s="110"/>
      <c r="F2" s="3"/>
      <c r="G2" s="111" t="s">
        <v>1</v>
      </c>
      <c r="H2" s="111"/>
      <c r="I2" s="112">
        <v>46149</v>
      </c>
      <c r="J2" s="112">
        <f>nxt_dt</f>
        <v>45047</v>
      </c>
    </row>
    <row r="3" spans="1:10" ht="27" customHeight="1" thickTop="1" thickBot="1" x14ac:dyDescent="0.45">
      <c r="A3" s="102" t="s">
        <v>40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21" customHeight="1" thickTop="1" x14ac:dyDescent="0.4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8" customHeight="1" thickBot="1" x14ac:dyDescent="0.45">
      <c r="A5" s="4" t="s">
        <v>2</v>
      </c>
      <c r="B5" s="5"/>
      <c r="C5" s="5"/>
      <c r="D5" s="5"/>
      <c r="E5" s="5"/>
      <c r="F5" s="5"/>
      <c r="G5" s="5"/>
      <c r="H5" s="5"/>
      <c r="I5" s="1"/>
      <c r="J5" s="1"/>
    </row>
    <row r="6" spans="1:10" ht="18" customHeight="1" x14ac:dyDescent="0.4">
      <c r="A6" s="104" t="s">
        <v>3</v>
      </c>
      <c r="B6" s="105"/>
      <c r="C6" s="106" t="s">
        <v>4</v>
      </c>
      <c r="D6" s="107"/>
      <c r="E6" s="106" t="s">
        <v>5</v>
      </c>
      <c r="F6" s="105"/>
      <c r="G6" s="6" t="s">
        <v>6</v>
      </c>
      <c r="H6" s="7" t="s">
        <v>7</v>
      </c>
      <c r="I6" s="8" t="s">
        <v>8</v>
      </c>
      <c r="J6" s="9"/>
    </row>
    <row r="7" spans="1:10" ht="18" customHeight="1" x14ac:dyDescent="0.4">
      <c r="A7" s="10" t="s">
        <v>38</v>
      </c>
      <c r="B7" s="11" t="s">
        <v>9</v>
      </c>
      <c r="C7" s="12">
        <f>H7</f>
        <v>46130</v>
      </c>
      <c r="D7" s="17">
        <v>0.33333333333333331</v>
      </c>
      <c r="E7" s="12">
        <f>H7</f>
        <v>46130</v>
      </c>
      <c r="F7" s="13">
        <v>0.58333333333333337</v>
      </c>
      <c r="G7" s="18" t="s">
        <v>10</v>
      </c>
      <c r="H7" s="19">
        <f>I7-2</f>
        <v>46130</v>
      </c>
      <c r="I7" s="18">
        <v>46132</v>
      </c>
      <c r="J7" s="20"/>
    </row>
    <row r="8" spans="1:10" ht="18" customHeight="1" x14ac:dyDescent="0.4">
      <c r="A8" s="10" t="s">
        <v>39</v>
      </c>
      <c r="B8" s="11" t="s">
        <v>11</v>
      </c>
      <c r="C8" s="12">
        <f>G8</f>
        <v>46132</v>
      </c>
      <c r="D8" s="13">
        <v>0.45833333333333331</v>
      </c>
      <c r="E8" s="14" t="s">
        <v>10</v>
      </c>
      <c r="F8" s="15" t="s">
        <v>10</v>
      </c>
      <c r="G8" s="16">
        <f>I8-2</f>
        <v>46132</v>
      </c>
      <c r="H8" s="19" t="s">
        <v>10</v>
      </c>
      <c r="I8" s="18">
        <v>46134</v>
      </c>
      <c r="J8" s="21"/>
    </row>
    <row r="9" spans="1:10" ht="18" customHeight="1" x14ac:dyDescent="0.4">
      <c r="A9" s="10" t="s">
        <v>39</v>
      </c>
      <c r="B9" s="11" t="s">
        <v>11</v>
      </c>
      <c r="C9" s="12">
        <f>G9</f>
        <v>46134</v>
      </c>
      <c r="D9" s="13">
        <v>0.45833333333333331</v>
      </c>
      <c r="E9" s="14" t="s">
        <v>10</v>
      </c>
      <c r="F9" s="15" t="s">
        <v>10</v>
      </c>
      <c r="G9" s="16">
        <f>I9-2</f>
        <v>46134</v>
      </c>
      <c r="H9" s="19" t="s">
        <v>10</v>
      </c>
      <c r="I9" s="18">
        <v>46136</v>
      </c>
      <c r="J9" s="21"/>
    </row>
    <row r="10" spans="1:10" ht="18" customHeight="1" x14ac:dyDescent="0.4">
      <c r="A10" s="10" t="s">
        <v>38</v>
      </c>
      <c r="B10" s="11" t="s">
        <v>9</v>
      </c>
      <c r="C10" s="12">
        <f>H10</f>
        <v>46137</v>
      </c>
      <c r="D10" s="17">
        <v>0.33333333333333331</v>
      </c>
      <c r="E10" s="12">
        <f>H10</f>
        <v>46137</v>
      </c>
      <c r="F10" s="13">
        <v>0.58333333333333337</v>
      </c>
      <c r="G10" s="18" t="s">
        <v>10</v>
      </c>
      <c r="H10" s="19">
        <f>I10-2</f>
        <v>46137</v>
      </c>
      <c r="I10" s="18">
        <f>I7+7</f>
        <v>46139</v>
      </c>
      <c r="J10" s="20"/>
    </row>
    <row r="11" spans="1:10" ht="18" customHeight="1" x14ac:dyDescent="0.4">
      <c r="A11" s="10" t="s">
        <v>39</v>
      </c>
      <c r="B11" s="11" t="s">
        <v>11</v>
      </c>
      <c r="C11" s="12">
        <f>G11</f>
        <v>46139</v>
      </c>
      <c r="D11" s="13">
        <v>0.45833333333333331</v>
      </c>
      <c r="E11" s="14" t="s">
        <v>10</v>
      </c>
      <c r="F11" s="15" t="s">
        <v>10</v>
      </c>
      <c r="G11" s="16">
        <f>I11-2</f>
        <v>46139</v>
      </c>
      <c r="H11" s="19" t="s">
        <v>10</v>
      </c>
      <c r="I11" s="18">
        <f>I10+2</f>
        <v>46141</v>
      </c>
      <c r="J11" s="21"/>
    </row>
    <row r="12" spans="1:10" ht="18" customHeight="1" x14ac:dyDescent="0.4">
      <c r="A12" s="10" t="s">
        <v>39</v>
      </c>
      <c r="B12" s="11" t="s">
        <v>11</v>
      </c>
      <c r="C12" s="12">
        <f>G12</f>
        <v>46141</v>
      </c>
      <c r="D12" s="13">
        <v>0.45833333333333331</v>
      </c>
      <c r="E12" s="14" t="s">
        <v>10</v>
      </c>
      <c r="F12" s="15" t="s">
        <v>10</v>
      </c>
      <c r="G12" s="16">
        <f>I12-2</f>
        <v>46141</v>
      </c>
      <c r="H12" s="19" t="s">
        <v>10</v>
      </c>
      <c r="I12" s="18">
        <f>I10+4</f>
        <v>46143</v>
      </c>
      <c r="J12" s="21"/>
    </row>
    <row r="13" spans="1:10" ht="18" customHeight="1" x14ac:dyDescent="0.4">
      <c r="A13" s="10" t="s">
        <v>38</v>
      </c>
      <c r="B13" s="11" t="s">
        <v>9</v>
      </c>
      <c r="C13" s="12">
        <f>H13</f>
        <v>46144</v>
      </c>
      <c r="D13" s="17">
        <v>0.33333333333333331</v>
      </c>
      <c r="E13" s="12">
        <f>H13</f>
        <v>46144</v>
      </c>
      <c r="F13" s="13">
        <v>0.58333333333333337</v>
      </c>
      <c r="G13" s="18" t="s">
        <v>10</v>
      </c>
      <c r="H13" s="19">
        <f>I13-2</f>
        <v>46144</v>
      </c>
      <c r="I13" s="18">
        <f>I10+7</f>
        <v>46146</v>
      </c>
      <c r="J13" s="20"/>
    </row>
    <row r="14" spans="1:10" ht="18" customHeight="1" x14ac:dyDescent="0.4">
      <c r="A14" s="10" t="s">
        <v>39</v>
      </c>
      <c r="B14" s="11" t="s">
        <v>11</v>
      </c>
      <c r="C14" s="12">
        <f>G14</f>
        <v>46146</v>
      </c>
      <c r="D14" s="13">
        <v>0.45833333333333331</v>
      </c>
      <c r="E14" s="14" t="s">
        <v>12</v>
      </c>
      <c r="F14" s="15" t="s">
        <v>10</v>
      </c>
      <c r="G14" s="16">
        <f>I14-2</f>
        <v>46146</v>
      </c>
      <c r="H14" s="19" t="s">
        <v>10</v>
      </c>
      <c r="I14" s="18">
        <f>I13+2</f>
        <v>46148</v>
      </c>
      <c r="J14" s="21"/>
    </row>
    <row r="15" spans="1:10" ht="18" customHeight="1" x14ac:dyDescent="0.4">
      <c r="A15" s="101" t="s">
        <v>39</v>
      </c>
      <c r="B15" s="11" t="s">
        <v>11</v>
      </c>
      <c r="C15" s="100">
        <f>G15</f>
        <v>46148</v>
      </c>
      <c r="D15" s="13">
        <v>0.45833333333333331</v>
      </c>
      <c r="E15" s="14" t="s">
        <v>12</v>
      </c>
      <c r="F15" s="15" t="s">
        <v>10</v>
      </c>
      <c r="G15" s="16">
        <f>I15-2</f>
        <v>46148</v>
      </c>
      <c r="H15" s="19" t="s">
        <v>10</v>
      </c>
      <c r="I15" s="18">
        <f>I13+4</f>
        <v>46150</v>
      </c>
      <c r="J15" s="21"/>
    </row>
    <row r="16" spans="1:10" ht="18" customHeight="1" x14ac:dyDescent="0.4">
      <c r="A16" s="92" t="s">
        <v>38</v>
      </c>
      <c r="B16" s="93" t="s">
        <v>9</v>
      </c>
      <c r="C16" s="94">
        <f>H16</f>
        <v>46151</v>
      </c>
      <c r="D16" s="95">
        <v>0.33333333333333331</v>
      </c>
      <c r="E16" s="94">
        <f>H16</f>
        <v>46151</v>
      </c>
      <c r="F16" s="96">
        <v>0.58333333333333337</v>
      </c>
      <c r="G16" s="97" t="s">
        <v>10</v>
      </c>
      <c r="H16" s="98">
        <f>I16-2</f>
        <v>46151</v>
      </c>
      <c r="I16" s="97">
        <f>I13+7</f>
        <v>46153</v>
      </c>
      <c r="J16" s="99"/>
    </row>
    <row r="17" spans="1:10" ht="18" customHeight="1" x14ac:dyDescent="0.4">
      <c r="A17" s="10" t="s">
        <v>39</v>
      </c>
      <c r="B17" s="11" t="s">
        <v>11</v>
      </c>
      <c r="C17" s="12">
        <f>G17</f>
        <v>46153</v>
      </c>
      <c r="D17" s="13">
        <v>0.45833333333333331</v>
      </c>
      <c r="E17" s="14" t="s">
        <v>12</v>
      </c>
      <c r="F17" s="15" t="s">
        <v>10</v>
      </c>
      <c r="G17" s="16">
        <f>I17-2</f>
        <v>46153</v>
      </c>
      <c r="H17" s="19" t="s">
        <v>10</v>
      </c>
      <c r="I17" s="18">
        <f>I16+2</f>
        <v>46155</v>
      </c>
      <c r="J17" s="21"/>
    </row>
    <row r="18" spans="1:10" ht="18" customHeight="1" x14ac:dyDescent="0.4">
      <c r="A18" s="22" t="s">
        <v>39</v>
      </c>
      <c r="B18" s="23" t="s">
        <v>11</v>
      </c>
      <c r="C18" s="24">
        <f>G18</f>
        <v>46155</v>
      </c>
      <c r="D18" s="25">
        <v>0.45833333333333331</v>
      </c>
      <c r="E18" s="26" t="s">
        <v>12</v>
      </c>
      <c r="F18" s="27" t="s">
        <v>10</v>
      </c>
      <c r="G18" s="28">
        <f>I18-2</f>
        <v>46155</v>
      </c>
      <c r="H18" s="29" t="s">
        <v>10</v>
      </c>
      <c r="I18" s="91">
        <f>I16+4</f>
        <v>46157</v>
      </c>
      <c r="J18" s="30"/>
    </row>
    <row r="19" spans="1:10" x14ac:dyDescent="0.4">
      <c r="A19" s="31"/>
      <c r="B19" s="32"/>
      <c r="C19" s="33"/>
      <c r="D19" s="34"/>
      <c r="E19" s="35"/>
      <c r="F19" s="36"/>
      <c r="G19" s="37"/>
      <c r="H19" s="38"/>
      <c r="I19" s="38"/>
      <c r="J19" s="39"/>
    </row>
    <row r="20" spans="1:10" x14ac:dyDescent="0.4">
      <c r="A20" s="41"/>
      <c r="B20" s="40" t="s">
        <v>13</v>
      </c>
      <c r="C20" s="40"/>
      <c r="D20" s="40"/>
      <c r="E20" s="40"/>
      <c r="F20" s="40"/>
      <c r="G20" s="40"/>
      <c r="H20" s="40"/>
      <c r="I20" s="40"/>
      <c r="J20" s="40"/>
    </row>
    <row r="21" spans="1:10" x14ac:dyDescent="0.4">
      <c r="A21" s="41"/>
      <c r="B21" s="40" t="s">
        <v>14</v>
      </c>
      <c r="C21" s="40"/>
      <c r="D21" s="40"/>
      <c r="E21" s="40"/>
      <c r="F21" s="40"/>
      <c r="G21" s="40"/>
      <c r="H21" s="40"/>
      <c r="I21" s="40"/>
      <c r="J21" s="40"/>
    </row>
    <row r="22" spans="1:10" x14ac:dyDescent="0.4">
      <c r="A22" s="42"/>
      <c r="B22" s="43" t="s">
        <v>15</v>
      </c>
      <c r="C22" s="43"/>
      <c r="D22" s="43"/>
      <c r="E22" s="43"/>
      <c r="F22" s="43"/>
      <c r="G22" s="43"/>
      <c r="H22" s="43"/>
      <c r="I22" s="43"/>
      <c r="J22" s="40"/>
    </row>
    <row r="23" spans="1:10" x14ac:dyDescent="0.4">
      <c r="A23" s="42"/>
      <c r="B23" s="44" t="s">
        <v>16</v>
      </c>
      <c r="C23" s="45"/>
      <c r="D23" s="45"/>
      <c r="E23" s="45"/>
      <c r="F23" s="45"/>
      <c r="G23" s="45"/>
      <c r="H23" s="45"/>
      <c r="I23" s="46"/>
      <c r="J23" s="40"/>
    </row>
    <row r="24" spans="1:10" x14ac:dyDescent="0.4">
      <c r="A24" s="42"/>
      <c r="B24" s="44" t="s">
        <v>17</v>
      </c>
      <c r="C24" s="45"/>
      <c r="D24" s="45"/>
      <c r="E24" s="45"/>
      <c r="F24" s="45"/>
      <c r="G24" s="45"/>
      <c r="H24" s="45"/>
      <c r="I24" s="46"/>
      <c r="J24" s="47"/>
    </row>
    <row r="25" spans="1:10" ht="28.5" x14ac:dyDescent="0.45">
      <c r="A25" s="48" t="s">
        <v>18</v>
      </c>
      <c r="B25" s="49"/>
      <c r="C25" s="49"/>
      <c r="D25" s="50"/>
      <c r="E25" s="51"/>
      <c r="F25" s="51"/>
      <c r="G25" s="51"/>
      <c r="H25" s="52"/>
      <c r="I25" s="52"/>
      <c r="J25" s="50"/>
    </row>
    <row r="26" spans="1:10" ht="28.5" x14ac:dyDescent="0.4">
      <c r="A26" s="53" t="s">
        <v>19</v>
      </c>
      <c r="B26" s="54"/>
      <c r="C26" s="55" t="s">
        <v>20</v>
      </c>
      <c r="D26" s="55"/>
      <c r="E26" s="56"/>
      <c r="F26" s="57"/>
      <c r="G26" s="57"/>
      <c r="H26" s="57"/>
      <c r="I26" s="57"/>
      <c r="J26" s="58"/>
    </row>
    <row r="27" spans="1:10" ht="20.45" customHeight="1" x14ac:dyDescent="0.4">
      <c r="A27" s="59" t="s">
        <v>21</v>
      </c>
      <c r="B27" s="60"/>
      <c r="C27" s="125" t="s">
        <v>22</v>
      </c>
      <c r="D27" s="126"/>
      <c r="E27" s="126"/>
      <c r="F27" s="126"/>
      <c r="G27" s="126"/>
      <c r="H27" s="126"/>
      <c r="I27" s="126"/>
      <c r="J27" s="127"/>
    </row>
    <row r="28" spans="1:10" x14ac:dyDescent="0.4">
      <c r="A28" s="61" t="s">
        <v>23</v>
      </c>
      <c r="B28" s="62"/>
      <c r="C28" s="63" t="s">
        <v>24</v>
      </c>
      <c r="D28" s="64"/>
      <c r="E28" s="65"/>
      <c r="F28" s="66"/>
      <c r="G28" s="66"/>
      <c r="H28" s="66"/>
      <c r="I28" s="66"/>
      <c r="J28" s="67"/>
    </row>
    <row r="29" spans="1:10" x14ac:dyDescent="0.4">
      <c r="A29" s="59" t="s">
        <v>25</v>
      </c>
      <c r="B29" s="60"/>
      <c r="C29" s="68"/>
      <c r="D29" s="69"/>
      <c r="E29" s="65"/>
      <c r="F29" s="70"/>
      <c r="G29" s="70"/>
      <c r="H29" s="70"/>
      <c r="I29" s="70"/>
      <c r="J29" s="71"/>
    </row>
    <row r="30" spans="1:10" x14ac:dyDescent="0.4">
      <c r="A30" s="72" t="s">
        <v>26</v>
      </c>
      <c r="B30" s="73"/>
      <c r="C30" s="74" t="s">
        <v>27</v>
      </c>
      <c r="D30" s="74"/>
      <c r="E30" s="75"/>
      <c r="F30" s="76"/>
      <c r="G30" s="76"/>
      <c r="H30" s="76"/>
      <c r="I30" s="76"/>
      <c r="J30" s="77"/>
    </row>
    <row r="31" spans="1:10" x14ac:dyDescent="0.4">
      <c r="B31" s="89"/>
      <c r="C31" s="89"/>
      <c r="D31" s="90"/>
      <c r="E31" s="87"/>
      <c r="F31" s="1"/>
      <c r="G31" s="88"/>
      <c r="H31" s="88"/>
      <c r="I31" s="88"/>
      <c r="J31" s="88"/>
    </row>
    <row r="32" spans="1:10" ht="28.5" x14ac:dyDescent="0.45">
      <c r="A32" s="78" t="s">
        <v>28</v>
      </c>
      <c r="B32" s="78"/>
      <c r="C32" s="78"/>
      <c r="D32" s="2"/>
      <c r="E32" s="1"/>
      <c r="F32" s="79"/>
      <c r="G32" s="79"/>
      <c r="H32" s="79"/>
      <c r="I32" s="80"/>
      <c r="J32" s="80"/>
    </row>
    <row r="33" spans="1:10" x14ac:dyDescent="0.4">
      <c r="A33" s="81"/>
      <c r="B33" s="82" t="s">
        <v>29</v>
      </c>
      <c r="C33" s="82"/>
      <c r="D33" s="82"/>
      <c r="E33" s="83"/>
      <c r="F33" s="83"/>
      <c r="G33" s="113" t="s">
        <v>30</v>
      </c>
      <c r="H33" s="114"/>
      <c r="I33" s="113" t="s">
        <v>31</v>
      </c>
      <c r="J33" s="115"/>
    </row>
    <row r="34" spans="1:10" ht="28.5" x14ac:dyDescent="0.4">
      <c r="A34" s="53" t="s">
        <v>32</v>
      </c>
      <c r="B34" s="55" t="s">
        <v>33</v>
      </c>
      <c r="C34" s="55"/>
      <c r="D34" s="55"/>
      <c r="E34" s="56"/>
      <c r="F34" s="57"/>
      <c r="G34" s="116" t="s">
        <v>41</v>
      </c>
      <c r="H34" s="117"/>
      <c r="I34" s="116" t="s">
        <v>42</v>
      </c>
      <c r="J34" s="122"/>
    </row>
    <row r="35" spans="1:10" x14ac:dyDescent="0.4">
      <c r="A35" s="59" t="s">
        <v>34</v>
      </c>
      <c r="B35" s="68" t="s">
        <v>35</v>
      </c>
      <c r="C35" s="68"/>
      <c r="D35" s="68"/>
      <c r="E35" s="65"/>
      <c r="F35" s="70"/>
      <c r="G35" s="118"/>
      <c r="H35" s="119"/>
      <c r="I35" s="118"/>
      <c r="J35" s="123"/>
    </row>
    <row r="36" spans="1:10" x14ac:dyDescent="0.4">
      <c r="A36" s="84" t="s">
        <v>36</v>
      </c>
      <c r="B36" s="85" t="s">
        <v>37</v>
      </c>
      <c r="C36" s="85"/>
      <c r="D36" s="85"/>
      <c r="E36" s="75"/>
      <c r="F36" s="86"/>
      <c r="G36" s="120"/>
      <c r="H36" s="121"/>
      <c r="I36" s="120"/>
      <c r="J36" s="124"/>
    </row>
  </sheetData>
  <mergeCells count="15">
    <mergeCell ref="G33:H33"/>
    <mergeCell ref="I33:J33"/>
    <mergeCell ref="G34:H36"/>
    <mergeCell ref="I34:J36"/>
    <mergeCell ref="C27:J27"/>
    <mergeCell ref="G1:H1"/>
    <mergeCell ref="I1:J1"/>
    <mergeCell ref="A2:E2"/>
    <mergeCell ref="G2:H2"/>
    <mergeCell ref="I2:J2"/>
    <mergeCell ref="A3:J3"/>
    <mergeCell ref="A4:J4"/>
    <mergeCell ref="A6:B6"/>
    <mergeCell ref="C6:D6"/>
    <mergeCell ref="E6:F6"/>
  </mergeCells>
  <phoneticPr fontId="24"/>
  <pageMargins left="0.5" right="0.5" top="0.75" bottom="0.75" header="0.3" footer="0.3"/>
  <pageSetup paperSize="9" scale="86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77AC-8650-4C2D-8E03-FAFD69BA5FF6}">
  <dimension ref="A1"/>
  <sheetViews>
    <sheetView workbookViewId="0"/>
  </sheetViews>
  <sheetFormatPr defaultRowHeight="18.75" x14ac:dyDescent="0.4"/>
  <sheetData/>
  <phoneticPr fontId="2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2026-04-20T02:34:46Z</cp:lastPrinted>
  <dcterms:created xsi:type="dcterms:W3CDTF">2023-05-24T03:08:40Z</dcterms:created>
  <dcterms:modified xsi:type="dcterms:W3CDTF">2026-04-20T02:34:54Z</dcterms:modified>
</cp:coreProperties>
</file>