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"/>
    </mc:Choice>
  </mc:AlternateContent>
  <xr:revisionPtr revIDLastSave="0" documentId="13_ncr:1_{6B04C5E7-843E-45BB-B71B-ED48956FEB0E}" xr6:coauthVersionLast="47" xr6:coauthVersionMax="47" xr10:uidLastSave="{00000000-0000-0000-0000-000000000000}"/>
  <bookViews>
    <workbookView xWindow="-120" yWindow="-120" windowWidth="29040" windowHeight="15720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1" l="1"/>
  <c r="B11" i="1" s="1"/>
  <c r="A18" i="1"/>
  <c r="A17" i="1"/>
  <c r="A16" i="1"/>
  <c r="B10" i="1"/>
  <c r="B13" i="1" s="1"/>
  <c r="D11" i="1"/>
  <c r="D12" i="1" s="1"/>
  <c r="D14" i="1" s="1"/>
  <c r="D15" i="1" s="1"/>
  <c r="D17" i="1" s="1"/>
  <c r="D18" i="1" s="1"/>
  <c r="F10" i="1"/>
  <c r="F13" i="1" s="1"/>
  <c r="F16" i="1" s="1"/>
  <c r="E16" i="1" s="1"/>
  <c r="C16" i="1" s="1"/>
  <c r="D10" i="1"/>
  <c r="D13" i="1" s="1"/>
  <c r="D16" i="1" s="1"/>
  <c r="F8" i="1"/>
  <c r="F11" i="1" s="1"/>
  <c r="E7" i="1"/>
  <c r="C7" i="1" s="1"/>
  <c r="B16" i="1" l="1"/>
  <c r="B12" i="1"/>
  <c r="B14" i="1" s="1"/>
  <c r="E8" i="1"/>
  <c r="C8" i="1" s="1"/>
  <c r="F9" i="1"/>
  <c r="F12" i="1" s="1"/>
  <c r="F15" i="1" s="1"/>
  <c r="F18" i="1" s="1"/>
  <c r="E18" i="1" s="1"/>
  <c r="C18" i="1" s="1"/>
  <c r="F14" i="1"/>
  <c r="F17" i="1" s="1"/>
  <c r="E17" i="1" s="1"/>
  <c r="C17" i="1" s="1"/>
  <c r="E11" i="1"/>
  <c r="C11" i="1" s="1"/>
  <c r="E13" i="1"/>
  <c r="C13" i="1" s="1"/>
  <c r="E10" i="1"/>
  <c r="C10" i="1" s="1"/>
  <c r="B15" i="1" l="1"/>
  <c r="B17" i="1" s="1"/>
  <c r="B18" i="1" s="1"/>
  <c r="E12" i="1"/>
  <c r="C12" i="1" s="1"/>
  <c r="E9" i="1"/>
  <c r="C9" i="1" s="1"/>
  <c r="E14" i="1"/>
  <c r="C14" i="1" s="1"/>
  <c r="E15" i="1"/>
  <c r="C15" i="1" s="1"/>
</calcChain>
</file>

<file path=xl/sharedStrings.xml><?xml version="1.0" encoding="utf-8"?>
<sst xmlns="http://schemas.openxmlformats.org/spreadsheetml/2006/main" count="41" uniqueCount="34">
  <si>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</si>
  <si>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</si>
  <si>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</si>
  <si>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</si>
  <si>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</si>
  <si>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</si>
  <si>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大阪入港日</t>
    <rPh sb="0" eb="2">
      <t>オオサカ</t>
    </rPh>
    <rPh sb="2" eb="5">
      <t>ニュウコウビ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</si>
  <si>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</si>
  <si>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</si>
  <si>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</si>
  <si>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</si>
  <si>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</si>
  <si>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</si>
  <si>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</si>
  <si>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</si>
  <si>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</si>
  <si>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</si>
  <si>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</si>
  <si>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</si>
  <si>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</si>
  <si>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</si>
  <si>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</si>
  <si>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r>
      <t>0</t>
    </r>
    <r>
      <rPr>
        <sz val="8"/>
        <color indexed="8"/>
        <rFont val="Meiryo UI"/>
        <family val="3"/>
        <charset val="128"/>
      </rPr>
      <t>45-682-5303</t>
    </r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</si>
  <si>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</si>
  <si>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</si>
  <si>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06-6260-1031</t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</si>
  <si>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</si>
  <si>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</si>
  <si>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r>
      <t>052-221</t>
    </r>
    <r>
      <rPr>
        <sz val="8"/>
        <color indexed="8"/>
        <rFont val="Meiryo UI"/>
        <family val="3"/>
        <charset val="128"/>
      </rPr>
      <t>-7221</t>
    </r>
    <phoneticPr fontId="4"/>
  </si>
  <si>
    <t>PANSTAR DREAM</t>
    <phoneticPr fontId="2"/>
  </si>
  <si>
    <t>PANSTAR GENIE No.2</t>
    <phoneticPr fontId="2"/>
  </si>
  <si>
    <t>PANSTAR GENIE No.2</t>
  </si>
  <si>
    <t>≫韓国代理店</t>
    <rPh sb="1" eb="3">
      <t>カンコク</t>
    </rPh>
    <rPh sb="3" eb="6">
      <t>ダイリテン</t>
    </rPh>
    <phoneticPr fontId="4"/>
  </si>
  <si>
    <t>4F, INTEL BUILDING 70, SEOLLEUNG-RO 90-GIL, GANGNAM-GU, SEOUL,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</si>
</sst>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181" fontId="11" fillId="0" borderId="10" xfId="0" applyNumberFormat="1" applyFont="1" applyBorder="1" applyAlignment="1">
      <alignment horizontal="right" vertical="center" justifyLastLine="1" shrinkToFit="1"/>
    </xf>
    <xf numFmtId="182" fontId="11" fillId="3" borderId="9" xfId="0" quotePrefix="1" applyNumberFormat="1" applyFont="1" applyFill="1" applyBorder="1" applyAlignment="1">
      <alignment horizontal="left" vertical="center" shrinkToFit="1"/>
    </xf>
    <xf numFmtId="181" fontId="11" fillId="0" borderId="10" xfId="0" applyNumberFormat="1" applyFont="1" applyBorder="1" applyAlignment="1">
      <alignment horizontal="center" vertical="center" justifyLastLine="1" shrinkToFit="1"/>
    </xf>
    <xf numFmtId="181" fontId="11" fillId="3" borderId="11" xfId="0" applyNumberFormat="1" applyFont="1" applyFill="1" applyBorder="1" applyAlignment="1">
      <alignment horizontal="center" vertical="center" shrinkToFit="1"/>
    </xf>
    <xf numFmtId="181" fontId="11" fillId="0" borderId="14" xfId="0" applyNumberFormat="1" applyFont="1" applyBorder="1" applyAlignment="1">
      <alignment horizontal="right" vertical="center" justifyLastLine="1" shrinkToFit="1"/>
    </xf>
    <xf numFmtId="182" fontId="11" fillId="3" borderId="13" xfId="0" quotePrefix="1" applyNumberFormat="1" applyFont="1" applyFill="1" applyBorder="1" applyAlignment="1">
      <alignment horizontal="left" vertical="center" shrinkToFit="1"/>
    </xf>
    <xf numFmtId="181" fontId="11" fillId="0" borderId="14" xfId="0" applyNumberFormat="1" applyFont="1" applyBorder="1" applyAlignment="1">
      <alignment horizontal="center" vertical="center" justifyLastLine="1" shrinkToFit="1"/>
    </xf>
    <xf numFmtId="181" fontId="11" fillId="3" borderId="15" xfId="0" applyNumberFormat="1" applyFont="1" applyFill="1" applyBorder="1" applyAlignment="1">
      <alignment horizontal="center" vertical="center" shrinkToFit="1"/>
    </xf>
    <xf numFmtId="181" fontId="11" fillId="0" borderId="18" xfId="0" applyNumberFormat="1" applyFont="1" applyBorder="1" applyAlignment="1">
      <alignment horizontal="right" vertical="center" justifyLastLine="1" shrinkToFit="1"/>
    </xf>
    <xf numFmtId="182" fontId="11" fillId="3" borderId="17" xfId="0" quotePrefix="1" applyNumberFormat="1" applyFont="1" applyFill="1" applyBorder="1" applyAlignment="1">
      <alignment horizontal="left" vertical="center" shrinkToFit="1"/>
    </xf>
    <xf numFmtId="181" fontId="11" fillId="0" borderId="18" xfId="0" applyNumberFormat="1" applyFont="1" applyBorder="1" applyAlignment="1">
      <alignment horizontal="center" vertical="center" justifyLastLine="1" shrinkToFit="1"/>
    </xf>
    <xf numFmtId="181" fontId="11" fillId="3" borderId="19" xfId="0" applyNumberFormat="1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left" vertical="center" shrinkToFit="1"/>
    </xf>
    <xf numFmtId="180" fontId="11" fillId="0" borderId="0" xfId="0" applyNumberFormat="1" applyFont="1" applyAlignment="1">
      <alignment horizontal="center" vertical="center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20" xfId="0" applyFont="1" applyBorder="1" applyAlignment="1">
      <alignment horizontal="left"/>
    </xf>
    <xf numFmtId="0" fontId="1" fillId="0" borderId="20" xfId="0" applyFont="1" applyBorder="1" applyAlignment="1">
      <alignment horizontal="left" vertical="center"/>
    </xf>
    <xf numFmtId="0" fontId="22" fillId="0" borderId="20" xfId="0" applyFont="1" applyBorder="1" applyAlignment="1"/>
    <xf numFmtId="0" fontId="23" fillId="6" borderId="20" xfId="0" applyFont="1" applyFill="1" applyBorder="1" applyAlignment="1">
      <alignment horizontal="left" vertical="center"/>
    </xf>
    <xf numFmtId="0" fontId="3" fillId="7" borderId="21" xfId="0" applyFont="1" applyFill="1" applyBorder="1">
      <alignment vertical="center"/>
    </xf>
    <xf numFmtId="0" fontId="3" fillId="4" borderId="22" xfId="0" applyFont="1" applyFill="1" applyBorder="1">
      <alignment vertical="center"/>
    </xf>
    <xf numFmtId="0" fontId="1" fillId="4" borderId="22" xfId="0" applyFont="1" applyFill="1" applyBorder="1">
      <alignment vertical="center"/>
    </xf>
    <xf numFmtId="0" fontId="22" fillId="4" borderId="22" xfId="0" applyFont="1" applyFill="1" applyBorder="1">
      <alignment vertical="center"/>
    </xf>
    <xf numFmtId="0" fontId="22" fillId="4" borderId="23" xfId="0" applyFont="1" applyFill="1" applyBorder="1">
      <alignment vertical="center"/>
    </xf>
    <xf numFmtId="0" fontId="3" fillId="7" borderId="24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horizontal="left" vertical="center"/>
    </xf>
    <xf numFmtId="0" fontId="3" fillId="4" borderId="25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49" fontId="3" fillId="7" borderId="24" xfId="0" applyNumberFormat="1" applyFont="1" applyFill="1" applyBorder="1" applyAlignment="1">
      <alignment horizontal="left" vertical="center"/>
    </xf>
    <xf numFmtId="49" fontId="3" fillId="4" borderId="25" xfId="0" applyNumberFormat="1" applyFont="1" applyFill="1" applyBorder="1" applyAlignment="1">
      <alignment horizontal="left" vertical="center"/>
    </xf>
    <xf numFmtId="0" fontId="1" fillId="4" borderId="25" xfId="0" applyFont="1" applyFill="1" applyBorder="1">
      <alignment vertical="center"/>
    </xf>
    <xf numFmtId="49" fontId="13" fillId="4" borderId="25" xfId="0" applyNumberFormat="1" applyFont="1" applyFill="1" applyBorder="1">
      <alignment vertical="center"/>
    </xf>
    <xf numFmtId="49" fontId="13" fillId="4" borderId="26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5" xfId="0" applyFont="1" applyFill="1" applyBorder="1" applyAlignment="1">
      <alignment vertical="center" wrapText="1"/>
    </xf>
    <xf numFmtId="0" fontId="13" fillId="4" borderId="26" xfId="0" applyFont="1" applyFill="1" applyBorder="1" applyAlignment="1">
      <alignment vertical="center" wrapText="1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1" fillId="4" borderId="29" xfId="0" applyFont="1" applyFill="1" applyBorder="1">
      <alignment vertical="center"/>
    </xf>
    <xf numFmtId="0" fontId="13" fillId="4" borderId="29" xfId="0" applyFont="1" applyFill="1" applyBorder="1" applyAlignment="1">
      <alignment vertical="center" wrapText="1"/>
    </xf>
    <xf numFmtId="0" fontId="13" fillId="4" borderId="30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25" fillId="8" borderId="31" xfId="0" applyFont="1" applyFill="1" applyBorder="1" applyAlignment="1">
      <alignment horizontal="left" vertical="center"/>
    </xf>
    <xf numFmtId="0" fontId="25" fillId="8" borderId="32" xfId="0" applyFont="1" applyFill="1" applyBorder="1" applyAlignment="1">
      <alignment horizontal="left" vertical="center"/>
    </xf>
    <xf numFmtId="0" fontId="25" fillId="8" borderId="32" xfId="0" applyFont="1" applyFill="1" applyBorder="1">
      <alignment vertical="center"/>
    </xf>
    <xf numFmtId="0" fontId="25" fillId="8" borderId="33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3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22" fillId="0" borderId="35" xfId="0" applyFont="1" applyBorder="1">
      <alignment vertical="center"/>
    </xf>
    <xf numFmtId="0" fontId="3" fillId="0" borderId="36" xfId="0" applyFont="1" applyBorder="1" applyAlignment="1">
      <alignment horizontal="center" vertical="center"/>
    </xf>
    <xf numFmtId="0" fontId="3" fillId="7" borderId="12" xfId="0" applyFont="1" applyFill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1" fillId="0" borderId="25" xfId="0" applyFont="1" applyBorder="1">
      <alignment vertical="center"/>
    </xf>
    <xf numFmtId="0" fontId="13" fillId="0" borderId="25" xfId="0" applyFont="1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49" fontId="3" fillId="7" borderId="16" xfId="0" applyNumberFormat="1" applyFont="1" applyFill="1" applyBorder="1" applyAlignment="1">
      <alignment horizontal="left" vertical="center"/>
    </xf>
    <xf numFmtId="49" fontId="3" fillId="0" borderId="39" xfId="0" applyNumberFormat="1" applyFont="1" applyBorder="1" applyAlignment="1">
      <alignment horizontal="left" vertical="center"/>
    </xf>
    <xf numFmtId="0" fontId="1" fillId="0" borderId="29" xfId="0" applyFont="1" applyBorder="1">
      <alignment vertical="center"/>
    </xf>
    <xf numFmtId="49" fontId="13" fillId="0" borderId="29" xfId="0" applyNumberFormat="1" applyFont="1" applyBorder="1">
      <alignment vertical="center"/>
    </xf>
    <xf numFmtId="49" fontId="3" fillId="0" borderId="40" xfId="0" applyNumberFormat="1" applyFont="1" applyBorder="1" applyAlignment="1">
      <alignment horizontal="center" vertical="center"/>
    </xf>
    <xf numFmtId="0" fontId="10" fillId="4" borderId="41" xfId="0" applyFont="1" applyFill="1" applyBorder="1" applyAlignment="1">
      <alignment horizontal="left" vertical="center" shrinkToFit="1"/>
    </xf>
    <xf numFmtId="180" fontId="11" fillId="4" borderId="13" xfId="0" applyNumberFormat="1" applyFont="1" applyFill="1" applyBorder="1" applyAlignment="1">
      <alignment horizontal="center" vertical="center" shrinkToFit="1"/>
    </xf>
    <xf numFmtId="180" fontId="11" fillId="4" borderId="17" xfId="0" applyNumberFormat="1" applyFont="1" applyFill="1" applyBorder="1" applyAlignment="1">
      <alignment horizontal="center" vertical="center" shrinkToFit="1"/>
    </xf>
    <xf numFmtId="0" fontId="10" fillId="4" borderId="16" xfId="0" applyFont="1" applyFill="1" applyBorder="1" applyAlignment="1">
      <alignment horizontal="left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0" fontId="11" fillId="4" borderId="9" xfId="0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top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1</xdr:row>
      <xdr:rowOff>209550</xdr:rowOff>
    </xdr:from>
    <xdr:to>
      <xdr:col>4</xdr:col>
      <xdr:colOff>647700</xdr:colOff>
      <xdr:row>4</xdr:row>
      <xdr:rowOff>173562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38150"/>
          <a:ext cx="828675" cy="792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512445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512445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29</xdr:row>
      <xdr:rowOff>66675</xdr:rowOff>
    </xdr:from>
    <xdr:to>
      <xdr:col>4</xdr:col>
      <xdr:colOff>281940</xdr:colOff>
      <xdr:row>30</xdr:row>
      <xdr:rowOff>207645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1325" y="6600825"/>
          <a:ext cx="7524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35</xdr:row>
      <xdr:rowOff>152400</xdr:rowOff>
    </xdr:from>
    <xdr:to>
      <xdr:col>3</xdr:col>
      <xdr:colOff>281940</xdr:colOff>
      <xdr:row>36</xdr:row>
      <xdr:rowOff>171450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8258175"/>
          <a:ext cx="16573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23</xdr:row>
      <xdr:rowOff>57150</xdr:rowOff>
    </xdr:from>
    <xdr:to>
      <xdr:col>0</xdr:col>
      <xdr:colOff>741045</xdr:colOff>
      <xdr:row>24</xdr:row>
      <xdr:rowOff>205740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171450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2</xdr:row>
      <xdr:rowOff>238125</xdr:rowOff>
    </xdr:from>
    <xdr:to>
      <xdr:col>2</xdr:col>
      <xdr:colOff>457200</xdr:colOff>
      <xdr:row>15</xdr:row>
      <xdr:rowOff>169545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906E589-A530-3906-AD4B-F007295A6757}"/>
            </a:ext>
          </a:extLst>
        </xdr:cNvPr>
        <xdr:cNvSpPr>
          <a:spLocks noChangeArrowheads="1"/>
        </xdr:cNvSpPr>
      </xdr:nvSpPr>
      <xdr:spPr bwMode="auto">
        <a:xfrm>
          <a:off x="2047875" y="695325"/>
          <a:ext cx="1905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2</xdr:row>
      <xdr:rowOff>285750</xdr:rowOff>
    </xdr:from>
    <xdr:to>
      <xdr:col>2</xdr:col>
      <xdr:colOff>266700</xdr:colOff>
      <xdr:row>16</xdr:row>
      <xdr:rowOff>0</xdr:rowOff>
    </xdr:to>
    <xdr:sp macro="" textlink="">
      <xdr:nvSpPr>
        <xdr:cNvPr id="3" name="正方形/長方形 1">
          <a:extLst>
            <a:ext uri="{FF2B5EF4-FFF2-40B4-BE49-F238E27FC236}">
              <a16:creationId xmlns:a16="http://schemas.microsoft.com/office/drawing/2014/main" id="{AE39E9AB-F1DB-BA98-C4EA-6719DAD69875}"/>
            </a:ext>
          </a:extLst>
        </xdr:cNvPr>
        <xdr:cNvSpPr>
          <a:spLocks noChangeArrowheads="1"/>
        </xdr:cNvSpPr>
      </xdr:nvSpPr>
      <xdr:spPr bwMode="auto">
        <a:xfrm>
          <a:off x="1857375" y="742950"/>
          <a:ext cx="190500" cy="322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dimension ref="A1:F40"/>
  <sheetViews>
    <sheetView tabSelected="1" view="pageBreakPreview" zoomScale="80" zoomScaleNormal="100" zoomScaleSheetLayoutView="80" workbookViewId="0">
      <selection activeCell="E35" sqref="E35"/>
    </sheetView>
  </sheetViews>
  <sheetFormatPr defaultRowHeight="18.75" x14ac:dyDescent="0.4"/>
  <cols>
    <col min="1" max="1" width="15" customWidth="1"/>
    <col min="2" max="2" width="8.625" customWidth="1"/>
    <col min="3" max="3" width="13.625" customWidth="1"/>
    <col min="4" max="4" width="8.375" customWidth="1"/>
    <col min="5" max="5" width="15.875" customWidth="1"/>
    <col min="6" max="6" width="17.875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>
        <v>45247</v>
      </c>
    </row>
    <row r="2" spans="1:6" ht="18" customHeight="1" x14ac:dyDescent="0.4">
      <c r="A2" s="97"/>
      <c r="B2" s="97"/>
      <c r="C2" s="97"/>
      <c r="D2" s="5"/>
      <c r="E2" s="6" t="s">
        <v>1</v>
      </c>
      <c r="F2" s="7">
        <v>45261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8" t="s">
        <v>2</v>
      </c>
      <c r="B4" s="98"/>
      <c r="C4" s="98"/>
      <c r="D4" s="98"/>
      <c r="E4" s="98"/>
      <c r="F4" s="98"/>
    </row>
    <row r="5" spans="1:6" ht="24" customHeight="1" thickTop="1" thickBot="1" x14ac:dyDescent="0.45">
      <c r="A5" s="99"/>
      <c r="B5" s="99"/>
      <c r="C5" s="99"/>
      <c r="D5" s="99"/>
      <c r="E5" s="99"/>
      <c r="F5" s="99"/>
    </row>
    <row r="6" spans="1:6" x14ac:dyDescent="0.4">
      <c r="A6" s="100" t="s">
        <v>3</v>
      </c>
      <c r="B6" s="101"/>
      <c r="C6" s="102" t="s">
        <v>4</v>
      </c>
      <c r="D6" s="101"/>
      <c r="E6" s="10" t="s">
        <v>5</v>
      </c>
      <c r="F6" s="11" t="s">
        <v>6</v>
      </c>
    </row>
    <row r="7" spans="1:6" x14ac:dyDescent="0.4">
      <c r="A7" s="89" t="s">
        <v>30</v>
      </c>
      <c r="B7" s="95">
        <v>3345</v>
      </c>
      <c r="C7" s="12">
        <f>E7-1</f>
        <v>45241</v>
      </c>
      <c r="D7" s="13">
        <v>0.375</v>
      </c>
      <c r="E7" s="14">
        <f>F7-1</f>
        <v>45242</v>
      </c>
      <c r="F7" s="15">
        <v>45243</v>
      </c>
    </row>
    <row r="8" spans="1:6" x14ac:dyDescent="0.4">
      <c r="A8" s="89" t="s">
        <v>29</v>
      </c>
      <c r="B8" s="90">
        <v>3136</v>
      </c>
      <c r="C8" s="16">
        <f t="shared" ref="C8:C18" si="0">E8-1</f>
        <v>45243</v>
      </c>
      <c r="D8" s="17">
        <v>0.5</v>
      </c>
      <c r="E8" s="18">
        <f t="shared" ref="E8:E18" si="1">F8-1</f>
        <v>45244</v>
      </c>
      <c r="F8" s="19">
        <f>F7+2</f>
        <v>45245</v>
      </c>
    </row>
    <row r="9" spans="1:6" x14ac:dyDescent="0.4">
      <c r="A9" s="89" t="s">
        <v>29</v>
      </c>
      <c r="B9" s="90">
        <f>B8+1</f>
        <v>3137</v>
      </c>
      <c r="C9" s="16">
        <f t="shared" si="0"/>
        <v>45245</v>
      </c>
      <c r="D9" s="17">
        <v>0.5</v>
      </c>
      <c r="E9" s="18">
        <f t="shared" si="1"/>
        <v>45246</v>
      </c>
      <c r="F9" s="19">
        <f>F8+2</f>
        <v>45247</v>
      </c>
    </row>
    <row r="10" spans="1:6" x14ac:dyDescent="0.4">
      <c r="A10" s="89" t="s">
        <v>30</v>
      </c>
      <c r="B10" s="90">
        <f>B7+1</f>
        <v>3346</v>
      </c>
      <c r="C10" s="16">
        <f t="shared" si="0"/>
        <v>45248</v>
      </c>
      <c r="D10" s="17">
        <f>D7</f>
        <v>0.375</v>
      </c>
      <c r="E10" s="18">
        <f t="shared" si="1"/>
        <v>45249</v>
      </c>
      <c r="F10" s="19">
        <f t="shared" ref="F10:F15" si="2">F7+7</f>
        <v>45250</v>
      </c>
    </row>
    <row r="11" spans="1:6" x14ac:dyDescent="0.4">
      <c r="A11" s="89" t="s">
        <v>29</v>
      </c>
      <c r="B11" s="90">
        <f>B9+2</f>
        <v>3139</v>
      </c>
      <c r="C11" s="16">
        <f t="shared" si="0"/>
        <v>45250</v>
      </c>
      <c r="D11" s="17">
        <f>D9</f>
        <v>0.5</v>
      </c>
      <c r="E11" s="18">
        <f t="shared" si="1"/>
        <v>45251</v>
      </c>
      <c r="F11" s="19">
        <f t="shared" si="2"/>
        <v>45252</v>
      </c>
    </row>
    <row r="12" spans="1:6" x14ac:dyDescent="0.4">
      <c r="A12" s="89" t="s">
        <v>29</v>
      </c>
      <c r="B12" s="90">
        <f>B11+1</f>
        <v>3140</v>
      </c>
      <c r="C12" s="16">
        <f t="shared" si="0"/>
        <v>45252</v>
      </c>
      <c r="D12" s="17">
        <f>D11</f>
        <v>0.5</v>
      </c>
      <c r="E12" s="18">
        <f t="shared" si="1"/>
        <v>45253</v>
      </c>
      <c r="F12" s="19">
        <f t="shared" si="2"/>
        <v>45254</v>
      </c>
    </row>
    <row r="13" spans="1:6" x14ac:dyDescent="0.4">
      <c r="A13" s="89" t="s">
        <v>31</v>
      </c>
      <c r="B13" s="90">
        <f>B10+1</f>
        <v>3347</v>
      </c>
      <c r="C13" s="16">
        <f t="shared" si="0"/>
        <v>45255</v>
      </c>
      <c r="D13" s="17">
        <f>D10</f>
        <v>0.375</v>
      </c>
      <c r="E13" s="18">
        <f t="shared" si="1"/>
        <v>45256</v>
      </c>
      <c r="F13" s="19">
        <f t="shared" si="2"/>
        <v>45257</v>
      </c>
    </row>
    <row r="14" spans="1:6" x14ac:dyDescent="0.4">
      <c r="A14" s="89" t="s">
        <v>29</v>
      </c>
      <c r="B14" s="90">
        <f>B12+2</f>
        <v>3142</v>
      </c>
      <c r="C14" s="16">
        <f t="shared" si="0"/>
        <v>45257</v>
      </c>
      <c r="D14" s="17">
        <f>D12</f>
        <v>0.5</v>
      </c>
      <c r="E14" s="18">
        <f t="shared" si="1"/>
        <v>45258</v>
      </c>
      <c r="F14" s="19">
        <f t="shared" si="2"/>
        <v>45259</v>
      </c>
    </row>
    <row r="15" spans="1:6" x14ac:dyDescent="0.4">
      <c r="A15" s="89" t="s">
        <v>29</v>
      </c>
      <c r="B15" s="90">
        <f>B14+1</f>
        <v>3143</v>
      </c>
      <c r="C15" s="16">
        <f t="shared" si="0"/>
        <v>45259</v>
      </c>
      <c r="D15" s="17">
        <f>D14</f>
        <v>0.5</v>
      </c>
      <c r="E15" s="18">
        <f t="shared" si="1"/>
        <v>45260</v>
      </c>
      <c r="F15" s="19">
        <f t="shared" si="2"/>
        <v>45261</v>
      </c>
    </row>
    <row r="16" spans="1:6" x14ac:dyDescent="0.4">
      <c r="A16" s="89" t="str">
        <f>A13</f>
        <v>PANSTAR GENIE No.2</v>
      </c>
      <c r="B16" s="90">
        <f>B13+1</f>
        <v>3348</v>
      </c>
      <c r="C16" s="16">
        <f t="shared" si="0"/>
        <v>45262</v>
      </c>
      <c r="D16" s="17">
        <f>D13</f>
        <v>0.375</v>
      </c>
      <c r="E16" s="18">
        <f t="shared" si="1"/>
        <v>45263</v>
      </c>
      <c r="F16" s="19">
        <f>F13+7</f>
        <v>45264</v>
      </c>
    </row>
    <row r="17" spans="1:6" x14ac:dyDescent="0.4">
      <c r="A17" s="89" t="str">
        <f>A14</f>
        <v>PANSTAR DREAM</v>
      </c>
      <c r="B17" s="90">
        <f>B15+2</f>
        <v>3145</v>
      </c>
      <c r="C17" s="16">
        <f t="shared" si="0"/>
        <v>45264</v>
      </c>
      <c r="D17" s="17">
        <f>D15</f>
        <v>0.5</v>
      </c>
      <c r="E17" s="18">
        <f t="shared" si="1"/>
        <v>45265</v>
      </c>
      <c r="F17" s="19">
        <f>F14+7</f>
        <v>45266</v>
      </c>
    </row>
    <row r="18" spans="1:6" ht="19.5" thickBot="1" x14ac:dyDescent="0.45">
      <c r="A18" s="92" t="str">
        <f>A15</f>
        <v>PANSTAR DREAM</v>
      </c>
      <c r="B18" s="91">
        <f>B17+1</f>
        <v>3146</v>
      </c>
      <c r="C18" s="20">
        <f t="shared" si="0"/>
        <v>45266</v>
      </c>
      <c r="D18" s="21">
        <f>D17</f>
        <v>0.5</v>
      </c>
      <c r="E18" s="22">
        <f t="shared" si="1"/>
        <v>45267</v>
      </c>
      <c r="F18" s="23">
        <f>F15+7</f>
        <v>45268</v>
      </c>
    </row>
    <row r="19" spans="1:6" x14ac:dyDescent="0.4">
      <c r="A19" s="93"/>
      <c r="B19" s="94"/>
      <c r="C19" s="26"/>
      <c r="D19" s="27"/>
      <c r="E19" s="28"/>
      <c r="F19" s="29"/>
    </row>
    <row r="20" spans="1:6" x14ac:dyDescent="0.4">
      <c r="A20" s="93"/>
      <c r="B20" s="94"/>
      <c r="C20" s="26"/>
      <c r="D20" s="27"/>
      <c r="E20" s="28"/>
      <c r="F20" s="29"/>
    </row>
    <row r="21" spans="1:6" ht="18" customHeight="1" x14ac:dyDescent="0.4">
      <c r="A21" s="24"/>
      <c r="B21" s="25"/>
      <c r="C21" s="26"/>
      <c r="D21" s="27"/>
      <c r="E21" s="28"/>
      <c r="F21" s="29"/>
    </row>
    <row r="22" spans="1:6" ht="18" customHeight="1" x14ac:dyDescent="0.4">
      <c r="A22" s="30"/>
      <c r="B22" s="31"/>
      <c r="C22" s="32"/>
      <c r="D22" s="33"/>
      <c r="E22" s="34"/>
      <c r="F22" s="35"/>
    </row>
    <row r="23" spans="1:6" ht="18" customHeight="1" x14ac:dyDescent="0.4">
      <c r="A23" s="36"/>
      <c r="B23" s="35" t="s">
        <v>7</v>
      </c>
      <c r="C23" s="35"/>
      <c r="D23" s="35"/>
      <c r="E23" s="35"/>
      <c r="F23" s="35"/>
    </row>
    <row r="24" spans="1:6" ht="18" customHeight="1" x14ac:dyDescent="0.4">
      <c r="A24" s="36"/>
      <c r="B24" s="35" t="s">
        <v>8</v>
      </c>
      <c r="C24" s="35"/>
      <c r="D24" s="35"/>
      <c r="E24" s="35"/>
      <c r="F24" s="35"/>
    </row>
    <row r="25" spans="1:6" ht="18" customHeight="1" x14ac:dyDescent="0.4">
      <c r="A25" s="37"/>
      <c r="B25" s="38"/>
      <c r="C25" s="38"/>
      <c r="D25" s="38"/>
      <c r="E25" s="38"/>
      <c r="F25" s="38"/>
    </row>
    <row r="26" spans="1:6" ht="18" customHeight="1" x14ac:dyDescent="0.4">
      <c r="A26" s="37"/>
      <c r="B26" s="39"/>
      <c r="C26" s="40"/>
      <c r="D26" s="40"/>
      <c r="E26" s="40"/>
      <c r="F26" s="40"/>
    </row>
    <row r="27" spans="1:6" ht="18" customHeight="1" x14ac:dyDescent="0.4">
      <c r="A27" s="37"/>
      <c r="B27" s="39" t="s">
        <v>9</v>
      </c>
      <c r="C27" s="40"/>
      <c r="D27" s="40"/>
      <c r="E27" s="40"/>
      <c r="F27" s="40"/>
    </row>
    <row r="28" spans="1:6" ht="18" customHeight="1" x14ac:dyDescent="0.4">
      <c r="A28" s="37"/>
      <c r="B28" s="31"/>
      <c r="C28" s="32"/>
      <c r="D28" s="33"/>
      <c r="E28" s="34"/>
      <c r="F28" s="35"/>
    </row>
    <row r="29" spans="1:6" ht="18" customHeight="1" x14ac:dyDescent="0.4">
      <c r="A29" s="41"/>
      <c r="B29" s="96"/>
      <c r="C29" s="96"/>
      <c r="D29" s="96"/>
      <c r="E29" s="96"/>
      <c r="F29" s="96"/>
    </row>
    <row r="30" spans="1:6" ht="29.25" thickBot="1" x14ac:dyDescent="0.5">
      <c r="A30" s="42" t="s">
        <v>32</v>
      </c>
      <c r="B30" s="43"/>
      <c r="C30" s="44"/>
      <c r="D30" s="44"/>
      <c r="E30" s="44"/>
      <c r="F30" s="45"/>
    </row>
    <row r="31" spans="1:6" ht="18" customHeight="1" x14ac:dyDescent="0.4">
      <c r="A31" s="46" t="s">
        <v>10</v>
      </c>
      <c r="B31" s="47" t="s">
        <v>11</v>
      </c>
      <c r="C31" s="48"/>
      <c r="D31" s="49"/>
      <c r="E31" s="49"/>
      <c r="F31" s="50"/>
    </row>
    <row r="32" spans="1:6" ht="18" customHeight="1" x14ac:dyDescent="0.4">
      <c r="A32" s="51" t="s">
        <v>12</v>
      </c>
      <c r="B32" s="52" t="s">
        <v>33</v>
      </c>
      <c r="C32" s="53"/>
      <c r="D32" s="53"/>
      <c r="E32" s="53"/>
      <c r="F32" s="54"/>
    </row>
    <row r="33" spans="1:6" ht="18" customHeight="1" x14ac:dyDescent="0.4">
      <c r="A33" s="55" t="s">
        <v>13</v>
      </c>
      <c r="B33" s="56" t="s">
        <v>14</v>
      </c>
      <c r="C33" s="57"/>
      <c r="D33" s="58"/>
      <c r="E33" s="58"/>
      <c r="F33" s="59"/>
    </row>
    <row r="34" spans="1:6" ht="18" customHeight="1" x14ac:dyDescent="0.25">
      <c r="A34" s="51" t="s">
        <v>15</v>
      </c>
      <c r="B34" s="60"/>
      <c r="C34" s="57"/>
      <c r="D34" s="61"/>
      <c r="E34" s="61"/>
      <c r="F34" s="62"/>
    </row>
    <row r="35" spans="1:6" ht="18" customHeight="1" thickBot="1" x14ac:dyDescent="0.45">
      <c r="A35" s="63" t="s">
        <v>16</v>
      </c>
      <c r="B35" s="64" t="s">
        <v>17</v>
      </c>
      <c r="C35" s="65"/>
      <c r="D35" s="66"/>
      <c r="E35" s="66"/>
      <c r="F35" s="67"/>
    </row>
    <row r="36" spans="1:6" ht="29.25" thickBot="1" x14ac:dyDescent="0.5">
      <c r="A36" s="68" t="s">
        <v>18</v>
      </c>
      <c r="B36" s="68"/>
      <c r="C36" s="1"/>
      <c r="D36" s="69"/>
      <c r="E36" s="69"/>
      <c r="F36" s="69"/>
    </row>
    <row r="37" spans="1:6" ht="18" customHeight="1" x14ac:dyDescent="0.4">
      <c r="A37" s="70"/>
      <c r="B37" s="71" t="s">
        <v>12</v>
      </c>
      <c r="C37" s="72"/>
      <c r="D37" s="72"/>
      <c r="E37" s="72"/>
      <c r="F37" s="73" t="s">
        <v>19</v>
      </c>
    </row>
    <row r="38" spans="1:6" ht="18" customHeight="1" x14ac:dyDescent="0.4">
      <c r="A38" s="74" t="s">
        <v>20</v>
      </c>
      <c r="B38" s="75" t="s">
        <v>21</v>
      </c>
      <c r="C38" s="76"/>
      <c r="D38" s="77"/>
      <c r="E38" s="77"/>
      <c r="F38" s="78" t="s">
        <v>22</v>
      </c>
    </row>
    <row r="39" spans="1:6" ht="18" customHeight="1" x14ac:dyDescent="0.4">
      <c r="A39" s="79" t="s">
        <v>23</v>
      </c>
      <c r="B39" s="80" t="s">
        <v>24</v>
      </c>
      <c r="C39" s="81"/>
      <c r="D39" s="82"/>
      <c r="E39" s="82"/>
      <c r="F39" s="83" t="s">
        <v>25</v>
      </c>
    </row>
    <row r="40" spans="1:6" ht="18" customHeight="1" thickBot="1" x14ac:dyDescent="0.45">
      <c r="A40" s="84" t="s">
        <v>26</v>
      </c>
      <c r="B40" s="85" t="s">
        <v>27</v>
      </c>
      <c r="C40" s="86"/>
      <c r="D40" s="87"/>
      <c r="E40" s="87"/>
      <c r="F40" s="88" t="s">
        <v>28</v>
      </c>
    </row>
  </sheetData>
  <mergeCells count="6">
    <mergeCell ref="B29:F29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L20230202_0012D</cp:lastModifiedBy>
  <cp:lastPrinted>2022-12-23T06:56:58Z</cp:lastPrinted>
  <dcterms:created xsi:type="dcterms:W3CDTF">2022-12-23T06:43:44Z</dcterms:created>
  <dcterms:modified xsi:type="dcterms:W3CDTF">2023-11-20T02:08:04Z</dcterms:modified>
</cp:coreProperties>
</file>